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Питание 2023\Меню 2023-20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6" i="1" l="1"/>
  <c r="J176" i="1"/>
  <c r="I176" i="1"/>
  <c r="H176" i="1"/>
  <c r="G176" i="1"/>
  <c r="F176" i="1"/>
  <c r="L158" i="1"/>
  <c r="J158" i="1"/>
  <c r="I158" i="1"/>
  <c r="H158" i="1"/>
  <c r="G158" i="1"/>
  <c r="F158" i="1"/>
  <c r="L139" i="1"/>
  <c r="J139" i="1"/>
  <c r="I139" i="1"/>
  <c r="H139" i="1"/>
  <c r="G139" i="1"/>
  <c r="F139" i="1"/>
  <c r="L121" i="1"/>
  <c r="J121" i="1"/>
  <c r="I121" i="1"/>
  <c r="H121" i="1"/>
  <c r="G121" i="1"/>
  <c r="F121" i="1"/>
  <c r="L103" i="1"/>
  <c r="J103" i="1"/>
  <c r="I103" i="1"/>
  <c r="H103" i="1"/>
  <c r="G103" i="1"/>
  <c r="F103" i="1"/>
  <c r="L85" i="1"/>
  <c r="J85" i="1"/>
  <c r="I85" i="1"/>
  <c r="H85" i="1"/>
  <c r="G85" i="1"/>
  <c r="F85" i="1"/>
  <c r="L67" i="1"/>
  <c r="J67" i="1"/>
  <c r="I67" i="1"/>
  <c r="H67" i="1"/>
  <c r="G67" i="1"/>
  <c r="F67" i="1"/>
  <c r="L49" i="1"/>
  <c r="J49" i="1"/>
  <c r="I49" i="1"/>
  <c r="H49" i="1"/>
  <c r="G49" i="1"/>
  <c r="F49" i="1"/>
  <c r="L31" i="1"/>
  <c r="J31" i="1"/>
  <c r="I31" i="1"/>
  <c r="H31" i="1"/>
  <c r="G31" i="1"/>
  <c r="F31" i="1"/>
  <c r="G12" i="1"/>
  <c r="I12" i="1"/>
  <c r="L12" i="1"/>
  <c r="J12" i="1"/>
  <c r="H12" i="1"/>
  <c r="F12" i="1"/>
  <c r="B187" i="1"/>
  <c r="A187" i="1"/>
  <c r="L186" i="1"/>
  <c r="J186" i="1"/>
  <c r="I186" i="1"/>
  <c r="H186" i="1"/>
  <c r="G186" i="1"/>
  <c r="F186" i="1"/>
  <c r="B177" i="1"/>
  <c r="A177" i="1"/>
  <c r="L187" i="1"/>
  <c r="J187" i="1"/>
  <c r="I187" i="1"/>
  <c r="H187" i="1"/>
  <c r="G187" i="1"/>
  <c r="F187" i="1"/>
  <c r="B169" i="1"/>
  <c r="A169" i="1"/>
  <c r="L168" i="1"/>
  <c r="J168" i="1"/>
  <c r="I168" i="1"/>
  <c r="H168" i="1"/>
  <c r="G168" i="1"/>
  <c r="F168" i="1"/>
  <c r="B159" i="1"/>
  <c r="A159" i="1"/>
  <c r="L169" i="1"/>
  <c r="J169" i="1"/>
  <c r="I169" i="1"/>
  <c r="H169" i="1"/>
  <c r="G169" i="1"/>
  <c r="F169" i="1"/>
  <c r="B150" i="1"/>
  <c r="A150" i="1"/>
  <c r="L149" i="1"/>
  <c r="J149" i="1"/>
  <c r="I149" i="1"/>
  <c r="H149" i="1"/>
  <c r="G149" i="1"/>
  <c r="F149" i="1"/>
  <c r="B140" i="1"/>
  <c r="A140" i="1"/>
  <c r="L150" i="1"/>
  <c r="J150" i="1"/>
  <c r="I150" i="1"/>
  <c r="H150" i="1"/>
  <c r="G150" i="1"/>
  <c r="F150" i="1"/>
  <c r="B132" i="1"/>
  <c r="A132" i="1"/>
  <c r="L131" i="1"/>
  <c r="J131" i="1"/>
  <c r="I131" i="1"/>
  <c r="H131" i="1"/>
  <c r="G131" i="1"/>
  <c r="F131" i="1"/>
  <c r="B122" i="1"/>
  <c r="A122" i="1"/>
  <c r="L132" i="1"/>
  <c r="J132" i="1"/>
  <c r="I132" i="1"/>
  <c r="H132" i="1"/>
  <c r="G132" i="1"/>
  <c r="F132" i="1"/>
  <c r="B114" i="1"/>
  <c r="A114" i="1"/>
  <c r="L113" i="1"/>
  <c r="J113" i="1"/>
  <c r="I113" i="1"/>
  <c r="H113" i="1"/>
  <c r="G113" i="1"/>
  <c r="F113" i="1"/>
  <c r="B104" i="1"/>
  <c r="A104" i="1"/>
  <c r="L114" i="1"/>
  <c r="J114" i="1"/>
  <c r="I114" i="1"/>
  <c r="H114" i="1"/>
  <c r="G114" i="1"/>
  <c r="F114" i="1"/>
  <c r="B96" i="1"/>
  <c r="A96" i="1"/>
  <c r="L95" i="1"/>
  <c r="J95" i="1"/>
  <c r="I95" i="1"/>
  <c r="H95" i="1"/>
  <c r="G95" i="1"/>
  <c r="F95" i="1"/>
  <c r="B86" i="1"/>
  <c r="A86" i="1"/>
  <c r="L96" i="1"/>
  <c r="J96" i="1"/>
  <c r="I96" i="1"/>
  <c r="H96" i="1"/>
  <c r="G96" i="1"/>
  <c r="F96" i="1"/>
  <c r="B78" i="1"/>
  <c r="A78" i="1"/>
  <c r="L77" i="1"/>
  <c r="J77" i="1"/>
  <c r="I77" i="1"/>
  <c r="H77" i="1"/>
  <c r="G77" i="1"/>
  <c r="F77" i="1"/>
  <c r="B68" i="1"/>
  <c r="A68" i="1"/>
  <c r="L78" i="1"/>
  <c r="J78" i="1"/>
  <c r="I78" i="1"/>
  <c r="H78" i="1"/>
  <c r="G78" i="1"/>
  <c r="F78" i="1"/>
  <c r="B60" i="1"/>
  <c r="A60" i="1"/>
  <c r="L59" i="1"/>
  <c r="J59" i="1"/>
  <c r="I59" i="1"/>
  <c r="H59" i="1"/>
  <c r="G59" i="1"/>
  <c r="F59" i="1"/>
  <c r="B50" i="1"/>
  <c r="A50" i="1"/>
  <c r="L60" i="1"/>
  <c r="J60" i="1"/>
  <c r="I60" i="1"/>
  <c r="H60" i="1"/>
  <c r="G60" i="1"/>
  <c r="F60" i="1"/>
  <c r="B42" i="1"/>
  <c r="A42" i="1"/>
  <c r="L41" i="1"/>
  <c r="J41" i="1"/>
  <c r="I41" i="1"/>
  <c r="H41" i="1"/>
  <c r="G41" i="1"/>
  <c r="F41" i="1"/>
  <c r="B32" i="1"/>
  <c r="A32" i="1"/>
  <c r="L42" i="1"/>
  <c r="J42" i="1"/>
  <c r="I42" i="1"/>
  <c r="H42" i="1"/>
  <c r="G42" i="1"/>
  <c r="F42" i="1"/>
  <c r="B23" i="1"/>
  <c r="A23" i="1"/>
  <c r="L22" i="1"/>
  <c r="J22" i="1"/>
  <c r="I22" i="1"/>
  <c r="H22" i="1"/>
  <c r="G22" i="1"/>
  <c r="F22" i="1"/>
  <c r="B13" i="1"/>
  <c r="A13" i="1"/>
  <c r="I23" i="1" l="1"/>
  <c r="I188" i="1"/>
  <c r="F23" i="1"/>
  <c r="F188" i="1" s="1"/>
  <c r="J23" i="1"/>
  <c r="J188" i="1" s="1"/>
  <c r="H23" i="1"/>
  <c r="H188" i="1" s="1"/>
  <c r="L23" i="1"/>
  <c r="L188" i="1" s="1"/>
  <c r="G23" i="1"/>
  <c r="G188" i="1" s="1"/>
</calcChain>
</file>

<file path=xl/sharedStrings.xml><?xml version="1.0" encoding="utf-8"?>
<sst xmlns="http://schemas.openxmlformats.org/spreadsheetml/2006/main" count="321" uniqueCount="90">
  <si>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</si>
  <si>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</si>
  <si>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</si>
  <si>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</si>
  <si>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</si>
  <si>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</si>
  <si>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</si>
  <si>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</si>
  <si>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</si>
  <si>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</si>
  <si>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</si>
  <si>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</si>
  <si>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</si>
  <si>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</si>
  <si>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</si>
  <si>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</si>
  <si>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</si>
  <si>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</si>
  <si>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</si>
  <si>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</si>
  <si>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</si>
  <si>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</si>
  <si>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</si>
  <si>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</si>
  <si>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</si>
  <si>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</si>
  <si>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</si>
  <si>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</si>
  <si>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</si>
  <si>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</si>
  <si>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</si>
  <si>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</si>
  <si>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</si>
  <si>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</si>
  <si>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</si>
  <si>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</si>
  <si>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</si>
  <si>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</si>
  <si>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</si>
  <si>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Гимназия №1</t>
  </si>
  <si>
    <t>Директор МБОУ Гимназия №1</t>
  </si>
  <si>
    <t>Мартынова С.А.</t>
  </si>
  <si>
    <t xml:space="preserve">Каша вязкая молочная пшенная  </t>
  </si>
  <si>
    <t>54-6к</t>
  </si>
  <si>
    <t>Чай с молоком и сахаром</t>
  </si>
  <si>
    <t>54-4гн</t>
  </si>
  <si>
    <t>Хлеб пшеничный</t>
  </si>
  <si>
    <t>пром</t>
  </si>
  <si>
    <t>Хлеб ржаной</t>
  </si>
  <si>
    <t>Мандарин</t>
  </si>
  <si>
    <t>Масло сливочное порциями</t>
  </si>
  <si>
    <t>53-19з</t>
  </si>
  <si>
    <t>Каша гречневая рассыпчатая</t>
  </si>
  <si>
    <t>54-4г</t>
  </si>
  <si>
    <t>Чай с сахаром</t>
  </si>
  <si>
    <t>54-2гн</t>
  </si>
  <si>
    <t xml:space="preserve">Апельсин </t>
  </si>
  <si>
    <t>Салат из моркови и яблок</t>
  </si>
  <si>
    <t>54-11з</t>
  </si>
  <si>
    <t>Сыр твердых сортов в нарезке</t>
  </si>
  <si>
    <t>54-1з</t>
  </si>
  <si>
    <t>Каша "Дружба"</t>
  </si>
  <si>
    <t>54-16к</t>
  </si>
  <si>
    <t>Какао с молоком</t>
  </si>
  <si>
    <t>54-21гн</t>
  </si>
  <si>
    <t>Яблоко</t>
  </si>
  <si>
    <t>Яйцо</t>
  </si>
  <si>
    <t>54-6о</t>
  </si>
  <si>
    <t>Каша вязкая молочная овсяная с изюмом</t>
  </si>
  <si>
    <t>54-10к</t>
  </si>
  <si>
    <t xml:space="preserve">Чай с лимоном и сахаром   </t>
  </si>
  <si>
    <t>54-3гн</t>
  </si>
  <si>
    <t>Каша жидкая молочная рисовая</t>
  </si>
  <si>
    <t>54-25.1к</t>
  </si>
  <si>
    <t>Чай с   сахаром</t>
  </si>
  <si>
    <t>Банан</t>
  </si>
  <si>
    <t>Каша вязкая молочная ячневая</t>
  </si>
  <si>
    <t>54-21к</t>
  </si>
  <si>
    <t>Апельсин</t>
  </si>
  <si>
    <t>Запеканка из творога</t>
  </si>
  <si>
    <t>54-1т</t>
  </si>
  <si>
    <t>Чай без сахара</t>
  </si>
  <si>
    <t>Джем фруктовый</t>
  </si>
  <si>
    <t>Макароны отварные с овощами</t>
  </si>
  <si>
    <t>54-2г</t>
  </si>
  <si>
    <t>Салат из белокочанной капусты с морковью и яблоками</t>
  </si>
  <si>
    <t>54-9з</t>
  </si>
  <si>
    <t>Каша вязкая молочная овсяная</t>
  </si>
  <si>
    <t>54-9к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</si>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</sst>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29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3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vertical="top" wrapText="1"/>
    </xf>
    <xf numFmtId="0" fontId="2" fillId="0" borderId="32" xfId="0" applyFont="1" applyBorder="1" applyAlignment="1">
      <alignment horizontal="center" vertical="top" wrapText="1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0" fontId="5" fillId="0" borderId="29" xfId="0" applyFont="1" applyBorder="1" applyAlignment="1" applyProtection="1">
      <alignment horizontal="right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35" xfId="0" applyFont="1" applyFill="1" applyBorder="1" applyAlignment="1" applyProtection="1">
      <alignment horizontal="center" vertical="top" wrapText="1"/>
      <protection locked="0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1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2" fillId="0" borderId="3" xfId="0" applyFont="1" applyBorder="1" applyAlignment="1" applyProtection="1">
      <alignment horizontal="right"/>
      <protection locked="0"/>
    </xf>
    <xf numFmtId="0" fontId="11" fillId="0" borderId="29" xfId="0" applyFont="1" applyBorder="1" applyAlignment="1">
      <alignment vertical="top" wrapText="1"/>
    </xf>
    <xf numFmtId="0" fontId="11" fillId="0" borderId="29" xfId="0" applyFont="1" applyBorder="1" applyAlignment="1">
      <alignment horizontal="center" vertical="top" wrapText="1"/>
    </xf>
    <xf numFmtId="0" fontId="11" fillId="0" borderId="32" xfId="0" applyFont="1" applyBorder="1" applyAlignment="1">
      <alignment horizontal="center" vertical="top" wrapText="1"/>
    </xf>
    <xf numFmtId="0" fontId="0" fillId="4" borderId="2" xfId="0" applyFill="1" applyBorder="1" applyAlignment="1" applyProtection="1">
      <alignment vertical="top"/>
      <protection locked="0"/>
    </xf>
    <xf numFmtId="0" fontId="11" fillId="0" borderId="3" xfId="0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3" xfId="0" applyFill="1" applyBorder="1" applyAlignment="1" applyProtection="1">
      <protection locked="0"/>
    </xf>
    <xf numFmtId="0" fontId="0" fillId="4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189" sqref="H18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5">
      <c r="A1" s="1" t="s">
        <v>7</v>
      </c>
      <c r="C1" s="93" t="s">
        <v>39</v>
      </c>
      <c r="D1" s="94"/>
      <c r="E1" s="95"/>
      <c r="F1" s="12" t="s">
        <v>16</v>
      </c>
      <c r="G1" s="2" t="s">
        <v>17</v>
      </c>
      <c r="H1" s="96" t="s">
        <v>40</v>
      </c>
      <c r="I1" s="96"/>
      <c r="J1" s="96"/>
      <c r="K1" s="96"/>
    </row>
    <row r="2" spans="1:12" ht="18" customHeight="1" x14ac:dyDescent="0.2">
      <c r="A2" s="35" t="s">
        <v>6</v>
      </c>
      <c r="C2" s="2"/>
      <c r="G2" s="2" t="s">
        <v>18</v>
      </c>
      <c r="H2" s="96" t="s">
        <v>41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42</v>
      </c>
      <c r="F6" s="50">
        <v>200</v>
      </c>
      <c r="G6" s="50">
        <v>8.3000000000000007</v>
      </c>
      <c r="H6" s="50">
        <v>10.199999999999999</v>
      </c>
      <c r="I6" s="50">
        <v>37.6</v>
      </c>
      <c r="J6" s="51">
        <v>274.89999999999998</v>
      </c>
      <c r="K6" s="52" t="s">
        <v>43</v>
      </c>
      <c r="L6" s="39"/>
    </row>
    <row r="7" spans="1:12" ht="15" x14ac:dyDescent="0.25">
      <c r="A7" s="23"/>
      <c r="B7" s="15"/>
      <c r="C7" s="11"/>
      <c r="D7" s="7" t="s">
        <v>22</v>
      </c>
      <c r="E7" s="53" t="s">
        <v>44</v>
      </c>
      <c r="F7" s="54">
        <v>200</v>
      </c>
      <c r="G7" s="54">
        <v>1.6</v>
      </c>
      <c r="H7" s="54">
        <v>1.1000000000000001</v>
      </c>
      <c r="I7" s="54">
        <v>8.6</v>
      </c>
      <c r="J7" s="55">
        <v>50.9</v>
      </c>
      <c r="K7" s="56" t="s">
        <v>45</v>
      </c>
      <c r="L7" s="42"/>
    </row>
    <row r="8" spans="1:12" ht="15" x14ac:dyDescent="0.25">
      <c r="A8" s="23"/>
      <c r="B8" s="15"/>
      <c r="C8" s="11"/>
      <c r="D8" s="7" t="s">
        <v>23</v>
      </c>
      <c r="E8" s="53" t="s">
        <v>46</v>
      </c>
      <c r="F8" s="54">
        <v>45</v>
      </c>
      <c r="G8" s="54">
        <v>3.4</v>
      </c>
      <c r="H8" s="54">
        <v>0.4</v>
      </c>
      <c r="I8" s="54">
        <v>22.1</v>
      </c>
      <c r="J8" s="55">
        <v>105.5</v>
      </c>
      <c r="K8" s="56" t="s">
        <v>47</v>
      </c>
      <c r="L8" s="42"/>
    </row>
    <row r="9" spans="1:12" ht="15" x14ac:dyDescent="0.25">
      <c r="A9" s="23"/>
      <c r="B9" s="15"/>
      <c r="C9" s="11"/>
      <c r="D9" s="7" t="s">
        <v>23</v>
      </c>
      <c r="E9" s="53" t="s">
        <v>48</v>
      </c>
      <c r="F9" s="54">
        <v>25</v>
      </c>
      <c r="G9" s="54">
        <v>1.7</v>
      </c>
      <c r="H9" s="54">
        <v>0.3</v>
      </c>
      <c r="I9" s="54">
        <v>8.4</v>
      </c>
      <c r="J9" s="55">
        <v>42.7</v>
      </c>
      <c r="K9" s="56" t="s">
        <v>47</v>
      </c>
      <c r="L9" s="42"/>
    </row>
    <row r="10" spans="1:12" ht="15" x14ac:dyDescent="0.25">
      <c r="A10" s="23"/>
      <c r="B10" s="15"/>
      <c r="C10" s="11"/>
      <c r="D10" s="7" t="s">
        <v>24</v>
      </c>
      <c r="E10" s="53" t="s">
        <v>49</v>
      </c>
      <c r="F10" s="54">
        <v>100</v>
      </c>
      <c r="G10" s="54">
        <v>0.8</v>
      </c>
      <c r="H10" s="54">
        <v>0.2</v>
      </c>
      <c r="I10" s="54">
        <v>7.5</v>
      </c>
      <c r="J10" s="55">
        <v>35</v>
      </c>
      <c r="K10" s="56" t="s">
        <v>47</v>
      </c>
      <c r="L10" s="42"/>
    </row>
    <row r="11" spans="1:12" ht="15" x14ac:dyDescent="0.25">
      <c r="A11" s="23"/>
      <c r="B11" s="15"/>
      <c r="C11" s="11"/>
      <c r="D11" s="6"/>
      <c r="E11" s="53" t="s">
        <v>50</v>
      </c>
      <c r="F11" s="54">
        <v>10</v>
      </c>
      <c r="G11" s="54">
        <v>0.1</v>
      </c>
      <c r="H11" s="54">
        <v>7.2</v>
      </c>
      <c r="I11" s="54">
        <v>0.1</v>
      </c>
      <c r="J11" s="55">
        <v>66.099999999999994</v>
      </c>
      <c r="K11" s="56" t="s">
        <v>51</v>
      </c>
      <c r="L11" s="42"/>
    </row>
    <row r="12" spans="1:12" ht="15.75" thickBot="1" x14ac:dyDescent="0.3">
      <c r="A12" s="57"/>
      <c r="B12" s="58"/>
      <c r="C12" s="59"/>
      <c r="D12" s="60" t="s">
        <v>33</v>
      </c>
      <c r="E12" s="68"/>
      <c r="F12" s="63">
        <f>SUM(F6:F11)</f>
        <v>580</v>
      </c>
      <c r="G12" s="63">
        <f>SUM(G6:G11)</f>
        <v>15.9</v>
      </c>
      <c r="H12" s="63">
        <f>SUM(H6:H11)</f>
        <v>19.399999999999999</v>
      </c>
      <c r="I12" s="63">
        <f>SUM(I6:I11)</f>
        <v>84.300000000000011</v>
      </c>
      <c r="J12" s="63">
        <f>SUM(J6:J11)</f>
        <v>575.09999999999991</v>
      </c>
      <c r="K12" s="63"/>
      <c r="L12" s="69">
        <f>SUM(L6:L11)</f>
        <v>0</v>
      </c>
    </row>
    <row r="13" spans="1:12" ht="15" x14ac:dyDescent="0.25">
      <c r="A13" s="23">
        <f>A6</f>
        <v>1</v>
      </c>
      <c r="B13" s="14">
        <f>B6</f>
        <v>1</v>
      </c>
      <c r="C13" s="11" t="s">
        <v>25</v>
      </c>
      <c r="D13" s="8" t="s">
        <v>26</v>
      </c>
      <c r="E13" s="65"/>
      <c r="F13" s="66"/>
      <c r="G13" s="66"/>
      <c r="H13" s="66"/>
      <c r="I13" s="66"/>
      <c r="J13" s="66"/>
      <c r="K13" s="67"/>
      <c r="L13" s="66"/>
    </row>
    <row r="14" spans="1:12" ht="15" x14ac:dyDescent="0.25">
      <c r="A14" s="23"/>
      <c r="B14" s="15"/>
      <c r="C14" s="11"/>
      <c r="D14" s="7" t="s">
        <v>27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28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29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30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31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32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6"/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.75" thickBot="1" x14ac:dyDescent="0.25">
      <c r="A23" s="29">
        <f>A6</f>
        <v>1</v>
      </c>
      <c r="B23" s="30">
        <f>B6</f>
        <v>1</v>
      </c>
      <c r="C23" s="90" t="s">
        <v>4</v>
      </c>
      <c r="D23" s="91"/>
      <c r="E23" s="31"/>
      <c r="F23" s="32">
        <f>F12+F22</f>
        <v>580</v>
      </c>
      <c r="G23" s="32">
        <f>G12+G22</f>
        <v>15.9</v>
      </c>
      <c r="H23" s="32">
        <f>H12+H22</f>
        <v>19.399999999999999</v>
      </c>
      <c r="I23" s="32">
        <f>I12+I22</f>
        <v>84.300000000000011</v>
      </c>
      <c r="J23" s="32">
        <f>J12+J22</f>
        <v>575.09999999999991</v>
      </c>
      <c r="K23" s="32"/>
      <c r="L23" s="32">
        <f>L12+L22</f>
        <v>0</v>
      </c>
    </row>
    <row r="24" spans="1:12" ht="15" x14ac:dyDescent="0.25">
      <c r="A24" s="20">
        <v>1</v>
      </c>
      <c r="B24" s="21">
        <v>2</v>
      </c>
      <c r="C24" s="22" t="s">
        <v>20</v>
      </c>
      <c r="D24" s="5" t="s">
        <v>21</v>
      </c>
      <c r="E24" s="49" t="s">
        <v>52</v>
      </c>
      <c r="F24" s="50">
        <v>150</v>
      </c>
      <c r="G24" s="50">
        <v>8.1999999999999993</v>
      </c>
      <c r="H24" s="50">
        <v>6.3</v>
      </c>
      <c r="I24" s="50">
        <v>35.9</v>
      </c>
      <c r="J24" s="51">
        <v>233.7</v>
      </c>
      <c r="K24" s="52" t="s">
        <v>53</v>
      </c>
      <c r="L24" s="39"/>
    </row>
    <row r="25" spans="1:12" ht="15" x14ac:dyDescent="0.25">
      <c r="A25" s="23"/>
      <c r="B25" s="15"/>
      <c r="C25" s="11"/>
      <c r="D25" s="7" t="s">
        <v>22</v>
      </c>
      <c r="E25" s="53" t="s">
        <v>54</v>
      </c>
      <c r="F25" s="54">
        <v>200</v>
      </c>
      <c r="G25" s="54">
        <v>0.2</v>
      </c>
      <c r="H25" s="54">
        <v>0</v>
      </c>
      <c r="I25" s="54">
        <v>6.4</v>
      </c>
      <c r="J25" s="55">
        <v>26.8</v>
      </c>
      <c r="K25" s="56" t="s">
        <v>55</v>
      </c>
      <c r="L25" s="42"/>
    </row>
    <row r="26" spans="1:12" ht="15" x14ac:dyDescent="0.25">
      <c r="A26" s="23"/>
      <c r="B26" s="15"/>
      <c r="C26" s="11"/>
      <c r="D26" s="7" t="s">
        <v>23</v>
      </c>
      <c r="E26" s="53" t="s">
        <v>46</v>
      </c>
      <c r="F26" s="54">
        <v>45</v>
      </c>
      <c r="G26" s="54">
        <v>3.4</v>
      </c>
      <c r="H26" s="54">
        <v>0.4</v>
      </c>
      <c r="I26" s="54">
        <v>22.1</v>
      </c>
      <c r="J26" s="55">
        <v>105.5</v>
      </c>
      <c r="K26" s="56" t="s">
        <v>47</v>
      </c>
      <c r="L26" s="42"/>
    </row>
    <row r="27" spans="1:12" ht="15" x14ac:dyDescent="0.25">
      <c r="A27" s="23"/>
      <c r="B27" s="15"/>
      <c r="C27" s="11"/>
      <c r="D27" s="7" t="s">
        <v>23</v>
      </c>
      <c r="E27" s="53" t="s">
        <v>48</v>
      </c>
      <c r="F27" s="54">
        <v>25</v>
      </c>
      <c r="G27" s="54">
        <v>1.7</v>
      </c>
      <c r="H27" s="54">
        <v>0.3</v>
      </c>
      <c r="I27" s="54">
        <v>8.4</v>
      </c>
      <c r="J27" s="55">
        <v>42.7</v>
      </c>
      <c r="K27" s="56" t="s">
        <v>47</v>
      </c>
      <c r="L27" s="42"/>
    </row>
    <row r="28" spans="1:12" ht="15" x14ac:dyDescent="0.25">
      <c r="A28" s="23"/>
      <c r="B28" s="15"/>
      <c r="C28" s="11"/>
      <c r="D28" s="7" t="s">
        <v>24</v>
      </c>
      <c r="E28" s="53" t="s">
        <v>56</v>
      </c>
      <c r="F28" s="54">
        <v>100</v>
      </c>
      <c r="G28" s="54">
        <v>0.9</v>
      </c>
      <c r="H28" s="54">
        <v>0.2</v>
      </c>
      <c r="I28" s="54">
        <v>8.1</v>
      </c>
      <c r="J28" s="55">
        <v>37.799999999999997</v>
      </c>
      <c r="K28" s="56" t="s">
        <v>47</v>
      </c>
      <c r="L28" s="42"/>
    </row>
    <row r="29" spans="1:12" ht="15" x14ac:dyDescent="0.25">
      <c r="A29" s="23"/>
      <c r="B29" s="15"/>
      <c r="C29" s="11"/>
      <c r="D29" s="6"/>
      <c r="E29" s="70" t="s">
        <v>57</v>
      </c>
      <c r="F29" s="71">
        <v>60</v>
      </c>
      <c r="G29" s="71">
        <v>0.5</v>
      </c>
      <c r="H29" s="71">
        <v>6.1</v>
      </c>
      <c r="I29" s="71">
        <v>4.3</v>
      </c>
      <c r="J29" s="72">
        <v>74.3</v>
      </c>
      <c r="K29" s="56" t="s">
        <v>58</v>
      </c>
      <c r="L29" s="42"/>
    </row>
    <row r="30" spans="1:12" ht="15" x14ac:dyDescent="0.25">
      <c r="A30" s="23"/>
      <c r="B30" s="15"/>
      <c r="C30" s="11"/>
      <c r="D30" s="6"/>
      <c r="E30" s="53" t="s">
        <v>59</v>
      </c>
      <c r="F30" s="54">
        <v>15</v>
      </c>
      <c r="G30" s="54">
        <v>3.5</v>
      </c>
      <c r="H30" s="54">
        <v>4.4000000000000004</v>
      </c>
      <c r="I30" s="54">
        <v>0</v>
      </c>
      <c r="J30" s="55">
        <v>53.7</v>
      </c>
      <c r="K30" s="56" t="s">
        <v>60</v>
      </c>
      <c r="L30" s="42"/>
    </row>
    <row r="31" spans="1:12" ht="15.75" thickBot="1" x14ac:dyDescent="0.3">
      <c r="A31" s="57"/>
      <c r="B31" s="58"/>
      <c r="C31" s="59"/>
      <c r="D31" s="73" t="s">
        <v>33</v>
      </c>
      <c r="E31" s="61"/>
      <c r="F31" s="62">
        <f>SUM(F24:F30)</f>
        <v>595</v>
      </c>
      <c r="G31" s="62">
        <f t="shared" ref="G31:L31" si="2">SUM(G24:G30)</f>
        <v>18.399999999999999</v>
      </c>
      <c r="H31" s="62">
        <f t="shared" si="2"/>
        <v>17.700000000000003</v>
      </c>
      <c r="I31" s="62">
        <f t="shared" si="2"/>
        <v>85.2</v>
      </c>
      <c r="J31" s="62">
        <f t="shared" si="2"/>
        <v>574.5</v>
      </c>
      <c r="K31" s="63"/>
      <c r="L31" s="69">
        <f t="shared" si="2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0"/>
      <c r="F32" s="41"/>
      <c r="G32" s="41"/>
      <c r="H32" s="41"/>
      <c r="I32" s="41"/>
      <c r="J32" s="41"/>
      <c r="K32" s="42"/>
      <c r="L32" s="41"/>
    </row>
    <row r="33" spans="1:12" ht="15" x14ac:dyDescent="0.25">
      <c r="A33" s="14"/>
      <c r="B33" s="15"/>
      <c r="C33" s="11"/>
      <c r="D33" s="7" t="s">
        <v>27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28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29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30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31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32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6"/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3">SUM(G32:G40)</f>
        <v>0</v>
      </c>
      <c r="H41" s="19">
        <f t="shared" ref="H41" si="4">SUM(H32:H40)</f>
        <v>0</v>
      </c>
      <c r="I41" s="19">
        <f t="shared" ref="I41" si="5">SUM(I32:I40)</f>
        <v>0</v>
      </c>
      <c r="J41" s="19">
        <f t="shared" ref="J41:L41" si="6">SUM(J32:J40)</f>
        <v>0</v>
      </c>
      <c r="K41" s="25"/>
      <c r="L41" s="19">
        <f t="shared" si="6"/>
        <v>0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90" t="s">
        <v>4</v>
      </c>
      <c r="D42" s="91"/>
      <c r="E42" s="31"/>
      <c r="F42" s="32">
        <f>F31+F41</f>
        <v>595</v>
      </c>
      <c r="G42" s="32">
        <f t="shared" ref="G42" si="7">G31+G41</f>
        <v>18.399999999999999</v>
      </c>
      <c r="H42" s="32">
        <f t="shared" ref="H42" si="8">H31+H41</f>
        <v>17.700000000000003</v>
      </c>
      <c r="I42" s="32">
        <f t="shared" ref="I42" si="9">I31+I41</f>
        <v>85.2</v>
      </c>
      <c r="J42" s="32">
        <f t="shared" ref="J42:L42" si="10">J31+J41</f>
        <v>574.5</v>
      </c>
      <c r="K42" s="32"/>
      <c r="L42" s="32">
        <f t="shared" si="10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49" t="s">
        <v>61</v>
      </c>
      <c r="F43" s="50">
        <v>200</v>
      </c>
      <c r="G43" s="50">
        <v>5</v>
      </c>
      <c r="H43" s="50">
        <v>5.9</v>
      </c>
      <c r="I43" s="50">
        <v>24</v>
      </c>
      <c r="J43" s="51">
        <v>168.9</v>
      </c>
      <c r="K43" s="52" t="s">
        <v>62</v>
      </c>
      <c r="L43" s="74"/>
    </row>
    <row r="44" spans="1:12" ht="15" x14ac:dyDescent="0.25">
      <c r="A44" s="23"/>
      <c r="B44" s="15"/>
      <c r="C44" s="11"/>
      <c r="D44" s="7" t="s">
        <v>22</v>
      </c>
      <c r="E44" s="53" t="s">
        <v>63</v>
      </c>
      <c r="F44" s="54">
        <v>200</v>
      </c>
      <c r="G44" s="54">
        <v>4.7</v>
      </c>
      <c r="H44" s="54">
        <v>3.5</v>
      </c>
      <c r="I44" s="54">
        <v>12.5</v>
      </c>
      <c r="J44" s="55">
        <v>100.4</v>
      </c>
      <c r="K44" s="56" t="s">
        <v>64</v>
      </c>
      <c r="L44" s="75"/>
    </row>
    <row r="45" spans="1:12" ht="15" x14ac:dyDescent="0.25">
      <c r="A45" s="23"/>
      <c r="B45" s="15"/>
      <c r="C45" s="11"/>
      <c r="D45" s="7" t="s">
        <v>23</v>
      </c>
      <c r="E45" s="53" t="s">
        <v>46</v>
      </c>
      <c r="F45" s="54">
        <v>45</v>
      </c>
      <c r="G45" s="54">
        <v>3.4</v>
      </c>
      <c r="H45" s="54">
        <v>0.4</v>
      </c>
      <c r="I45" s="54">
        <v>22.1</v>
      </c>
      <c r="J45" s="55">
        <v>105.5</v>
      </c>
      <c r="K45" s="56" t="s">
        <v>47</v>
      </c>
      <c r="L45" s="75"/>
    </row>
    <row r="46" spans="1:12" ht="15" x14ac:dyDescent="0.25">
      <c r="A46" s="23"/>
      <c r="B46" s="15"/>
      <c r="C46" s="11"/>
      <c r="D46" s="7" t="s">
        <v>23</v>
      </c>
      <c r="E46" s="53" t="s">
        <v>48</v>
      </c>
      <c r="F46" s="54">
        <v>25</v>
      </c>
      <c r="G46" s="54">
        <v>1.7</v>
      </c>
      <c r="H46" s="54">
        <v>0.3</v>
      </c>
      <c r="I46" s="54">
        <v>8.4</v>
      </c>
      <c r="J46" s="55">
        <v>42.7</v>
      </c>
      <c r="K46" s="56" t="s">
        <v>47</v>
      </c>
      <c r="L46" s="75"/>
    </row>
    <row r="47" spans="1:12" ht="15" x14ac:dyDescent="0.25">
      <c r="A47" s="23"/>
      <c r="B47" s="15"/>
      <c r="C47" s="11"/>
      <c r="D47" s="7" t="s">
        <v>24</v>
      </c>
      <c r="E47" s="53" t="s">
        <v>65</v>
      </c>
      <c r="F47" s="54">
        <v>120</v>
      </c>
      <c r="G47" s="54">
        <v>0.5</v>
      </c>
      <c r="H47" s="54">
        <v>0.5</v>
      </c>
      <c r="I47" s="54">
        <v>11.8</v>
      </c>
      <c r="J47" s="55">
        <v>53.3</v>
      </c>
      <c r="K47" s="56" t="s">
        <v>47</v>
      </c>
      <c r="L47" s="75"/>
    </row>
    <row r="48" spans="1:12" ht="15" x14ac:dyDescent="0.25">
      <c r="A48" s="23"/>
      <c r="B48" s="15"/>
      <c r="C48" s="11"/>
      <c r="D48" s="6"/>
      <c r="E48" s="53" t="s">
        <v>66</v>
      </c>
      <c r="F48" s="54">
        <v>40</v>
      </c>
      <c r="G48" s="54">
        <v>4.8</v>
      </c>
      <c r="H48" s="54">
        <v>4</v>
      </c>
      <c r="I48" s="54">
        <v>0.3</v>
      </c>
      <c r="J48" s="55">
        <v>56.6</v>
      </c>
      <c r="K48" s="56" t="s">
        <v>67</v>
      </c>
      <c r="L48" s="75"/>
    </row>
    <row r="49" spans="1:12" ht="15.75" thickBot="1" x14ac:dyDescent="0.3">
      <c r="A49" s="57"/>
      <c r="B49" s="58"/>
      <c r="C49" s="59"/>
      <c r="D49" s="60" t="s">
        <v>33</v>
      </c>
      <c r="E49" s="61"/>
      <c r="F49" s="62">
        <f>SUM(F43:F48)</f>
        <v>630</v>
      </c>
      <c r="G49" s="62">
        <f>SUM(G43:G48)</f>
        <v>20.099999999999998</v>
      </c>
      <c r="H49" s="62">
        <f>SUM(H43:H48)</f>
        <v>14.600000000000001</v>
      </c>
      <c r="I49" s="62">
        <f>SUM(I43:I48)</f>
        <v>79.099999999999994</v>
      </c>
      <c r="J49" s="62">
        <f>SUM(J43:J48)</f>
        <v>527.4</v>
      </c>
      <c r="K49" s="62"/>
      <c r="L49" s="64">
        <f>SUM(L43:L48)</f>
        <v>0</v>
      </c>
    </row>
    <row r="50" spans="1:12" ht="15" x14ac:dyDescent="0.25">
      <c r="A50" s="26">
        <f>A43</f>
        <v>1</v>
      </c>
      <c r="B50" s="13">
        <f>B43</f>
        <v>3</v>
      </c>
      <c r="C50" s="10" t="s">
        <v>25</v>
      </c>
      <c r="D50" s="7" t="s">
        <v>26</v>
      </c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3"/>
      <c r="B51" s="15"/>
      <c r="C51" s="11"/>
      <c r="D51" s="7" t="s">
        <v>27</v>
      </c>
      <c r="E51" s="40"/>
      <c r="F51" s="41"/>
      <c r="G51" s="41"/>
      <c r="H51" s="41"/>
      <c r="I51" s="41"/>
      <c r="J51" s="41"/>
      <c r="K51" s="42"/>
      <c r="L51" s="41"/>
    </row>
    <row r="52" spans="1:12" ht="15" x14ac:dyDescent="0.25">
      <c r="A52" s="23"/>
      <c r="B52" s="15"/>
      <c r="C52" s="11"/>
      <c r="D52" s="7" t="s">
        <v>28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29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30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31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32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6"/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6"/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11">SUM(G50:G58)</f>
        <v>0</v>
      </c>
      <c r="H59" s="19">
        <f t="shared" ref="H59" si="12">SUM(H50:H58)</f>
        <v>0</v>
      </c>
      <c r="I59" s="19">
        <f t="shared" ref="I59" si="13">SUM(I50:I58)</f>
        <v>0</v>
      </c>
      <c r="J59" s="19">
        <f t="shared" ref="J59:L59" si="14">SUM(J50:J58)</f>
        <v>0</v>
      </c>
      <c r="K59" s="25"/>
      <c r="L59" s="19">
        <f t="shared" si="14"/>
        <v>0</v>
      </c>
    </row>
    <row r="60" spans="1:12" ht="15.75" customHeight="1" thickBot="1" x14ac:dyDescent="0.25">
      <c r="A60" s="29">
        <f>A43</f>
        <v>1</v>
      </c>
      <c r="B60" s="30">
        <f>B43</f>
        <v>3</v>
      </c>
      <c r="C60" s="90" t="s">
        <v>4</v>
      </c>
      <c r="D60" s="91"/>
      <c r="E60" s="31"/>
      <c r="F60" s="32">
        <f>F49+F59</f>
        <v>630</v>
      </c>
      <c r="G60" s="32">
        <f t="shared" ref="G60" si="15">G49+G59</f>
        <v>20.099999999999998</v>
      </c>
      <c r="H60" s="32">
        <f t="shared" ref="H60" si="16">H49+H59</f>
        <v>14.600000000000001</v>
      </c>
      <c r="I60" s="32">
        <f t="shared" ref="I60" si="17">I49+I59</f>
        <v>79.099999999999994</v>
      </c>
      <c r="J60" s="32">
        <f t="shared" ref="J60:L60" si="18">J49+J59</f>
        <v>527.4</v>
      </c>
      <c r="K60" s="32"/>
      <c r="L60" s="32">
        <f t="shared" si="18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49" t="s">
        <v>68</v>
      </c>
      <c r="F61" s="50">
        <v>200</v>
      </c>
      <c r="G61" s="50">
        <v>8.4</v>
      </c>
      <c r="H61" s="50">
        <v>10.8</v>
      </c>
      <c r="I61" s="50">
        <v>38.4</v>
      </c>
      <c r="J61" s="51">
        <v>283.89999999999998</v>
      </c>
      <c r="K61" s="52" t="s">
        <v>69</v>
      </c>
      <c r="L61" s="39"/>
    </row>
    <row r="62" spans="1:12" ht="15" x14ac:dyDescent="0.25">
      <c r="A62" s="23"/>
      <c r="B62" s="15"/>
      <c r="C62" s="11"/>
      <c r="D62" s="7" t="s">
        <v>22</v>
      </c>
      <c r="E62" s="53" t="s">
        <v>70</v>
      </c>
      <c r="F62" s="54">
        <v>200</v>
      </c>
      <c r="G62" s="54">
        <v>0.2</v>
      </c>
      <c r="H62" s="54">
        <v>0.1</v>
      </c>
      <c r="I62" s="54">
        <v>6.6</v>
      </c>
      <c r="J62" s="55">
        <v>27.9</v>
      </c>
      <c r="K62" s="56" t="s">
        <v>71</v>
      </c>
      <c r="L62" s="42"/>
    </row>
    <row r="63" spans="1:12" ht="15" x14ac:dyDescent="0.25">
      <c r="A63" s="23"/>
      <c r="B63" s="15"/>
      <c r="C63" s="11"/>
      <c r="D63" s="7" t="s">
        <v>23</v>
      </c>
      <c r="E63" s="53" t="s">
        <v>46</v>
      </c>
      <c r="F63" s="54">
        <v>45</v>
      </c>
      <c r="G63" s="54">
        <v>3.4</v>
      </c>
      <c r="H63" s="54">
        <v>0.4</v>
      </c>
      <c r="I63" s="54">
        <v>22.1</v>
      </c>
      <c r="J63" s="55">
        <v>105.5</v>
      </c>
      <c r="K63" s="56" t="s">
        <v>47</v>
      </c>
      <c r="L63" s="42"/>
    </row>
    <row r="64" spans="1:12" ht="15" x14ac:dyDescent="0.25">
      <c r="A64" s="23"/>
      <c r="B64" s="15"/>
      <c r="C64" s="11"/>
      <c r="D64" s="7" t="s">
        <v>23</v>
      </c>
      <c r="E64" s="53" t="s">
        <v>48</v>
      </c>
      <c r="F64" s="54">
        <v>25</v>
      </c>
      <c r="G64" s="54">
        <v>1.7</v>
      </c>
      <c r="H64" s="54">
        <v>0.3</v>
      </c>
      <c r="I64" s="54">
        <v>8.4</v>
      </c>
      <c r="J64" s="55">
        <v>42.7</v>
      </c>
      <c r="K64" s="56" t="s">
        <v>47</v>
      </c>
      <c r="L64" s="42"/>
    </row>
    <row r="65" spans="1:12" ht="15" x14ac:dyDescent="0.25">
      <c r="A65" s="23"/>
      <c r="B65" s="15"/>
      <c r="C65" s="11"/>
      <c r="D65" s="7" t="s">
        <v>24</v>
      </c>
      <c r="E65" s="53" t="s">
        <v>49</v>
      </c>
      <c r="F65" s="54">
        <v>100</v>
      </c>
      <c r="G65" s="54">
        <v>0.8</v>
      </c>
      <c r="H65" s="54">
        <v>0.2</v>
      </c>
      <c r="I65" s="54">
        <v>7.5</v>
      </c>
      <c r="J65" s="55">
        <v>35</v>
      </c>
      <c r="K65" s="56" t="s">
        <v>47</v>
      </c>
      <c r="L65" s="42"/>
    </row>
    <row r="66" spans="1:12" ht="15" x14ac:dyDescent="0.25">
      <c r="A66" s="23"/>
      <c r="B66" s="15"/>
      <c r="C66" s="11"/>
      <c r="D66" s="6"/>
      <c r="E66" s="53" t="s">
        <v>50</v>
      </c>
      <c r="F66" s="54">
        <v>10</v>
      </c>
      <c r="G66" s="54">
        <v>0.1</v>
      </c>
      <c r="H66" s="54">
        <v>7.2</v>
      </c>
      <c r="I66" s="54">
        <v>0.1</v>
      </c>
      <c r="J66" s="55">
        <v>66.099999999999994</v>
      </c>
      <c r="K66" s="56" t="s">
        <v>51</v>
      </c>
      <c r="L66" s="42"/>
    </row>
    <row r="67" spans="1:12" ht="15.75" thickBot="1" x14ac:dyDescent="0.3">
      <c r="A67" s="57"/>
      <c r="B67" s="58"/>
      <c r="C67" s="59"/>
      <c r="D67" s="60" t="s">
        <v>33</v>
      </c>
      <c r="E67" s="61"/>
      <c r="F67" s="62">
        <f>SUM(F61:F66)</f>
        <v>580</v>
      </c>
      <c r="G67" s="62">
        <f>SUM(G61:G66)</f>
        <v>14.6</v>
      </c>
      <c r="H67" s="62">
        <f>SUM(H61:H66)</f>
        <v>19</v>
      </c>
      <c r="I67" s="62">
        <f>SUM(I61:I66)</f>
        <v>83.1</v>
      </c>
      <c r="J67" s="62">
        <f>SUM(J61:J66)</f>
        <v>561.09999999999991</v>
      </c>
      <c r="K67" s="63"/>
      <c r="L67" s="69">
        <f>SUM(L61:L66)</f>
        <v>0</v>
      </c>
    </row>
    <row r="68" spans="1:12" ht="15" x14ac:dyDescent="0.25">
      <c r="A68" s="26">
        <f>A61</f>
        <v>1</v>
      </c>
      <c r="B68" s="13">
        <f>B61</f>
        <v>4</v>
      </c>
      <c r="C68" s="10" t="s">
        <v>25</v>
      </c>
      <c r="D68" s="7" t="s">
        <v>26</v>
      </c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7" t="s">
        <v>27</v>
      </c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3"/>
      <c r="B70" s="15"/>
      <c r="C70" s="11"/>
      <c r="D70" s="7" t="s">
        <v>28</v>
      </c>
      <c r="E70" s="40"/>
      <c r="F70" s="41"/>
      <c r="G70" s="41"/>
      <c r="H70" s="41"/>
      <c r="I70" s="41"/>
      <c r="J70" s="41"/>
      <c r="K70" s="42"/>
      <c r="L70" s="41"/>
    </row>
    <row r="71" spans="1:12" ht="15" x14ac:dyDescent="0.25">
      <c r="A71" s="23"/>
      <c r="B71" s="15"/>
      <c r="C71" s="11"/>
      <c r="D71" s="7" t="s">
        <v>29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30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31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32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6"/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6"/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19">SUM(G68:G76)</f>
        <v>0</v>
      </c>
      <c r="H77" s="19">
        <f t="shared" ref="H77" si="20">SUM(H68:H76)</f>
        <v>0</v>
      </c>
      <c r="I77" s="19">
        <f t="shared" ref="I77" si="21">SUM(I68:I76)</f>
        <v>0</v>
      </c>
      <c r="J77" s="19">
        <f t="shared" ref="J77:L77" si="22">SUM(J68:J76)</f>
        <v>0</v>
      </c>
      <c r="K77" s="25"/>
      <c r="L77" s="19">
        <f t="shared" si="22"/>
        <v>0</v>
      </c>
    </row>
    <row r="78" spans="1:12" ht="15.75" customHeight="1" thickBot="1" x14ac:dyDescent="0.25">
      <c r="A78" s="29">
        <f>A61</f>
        <v>1</v>
      </c>
      <c r="B78" s="30">
        <f>B61</f>
        <v>4</v>
      </c>
      <c r="C78" s="90" t="s">
        <v>4</v>
      </c>
      <c r="D78" s="91"/>
      <c r="E78" s="31"/>
      <c r="F78" s="32">
        <f>F67+F77</f>
        <v>580</v>
      </c>
      <c r="G78" s="32">
        <f t="shared" ref="G78" si="23">G67+G77</f>
        <v>14.6</v>
      </c>
      <c r="H78" s="32">
        <f t="shared" ref="H78" si="24">H67+H77</f>
        <v>19</v>
      </c>
      <c r="I78" s="32">
        <f t="shared" ref="I78" si="25">I67+I77</f>
        <v>83.1</v>
      </c>
      <c r="J78" s="32">
        <f t="shared" ref="J78:L78" si="26">J67+J77</f>
        <v>561.09999999999991</v>
      </c>
      <c r="K78" s="32"/>
      <c r="L78" s="32">
        <f t="shared" si="26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49" t="s">
        <v>72</v>
      </c>
      <c r="F79" s="50">
        <v>200</v>
      </c>
      <c r="G79" s="50">
        <v>5.3</v>
      </c>
      <c r="H79" s="50">
        <v>5.4</v>
      </c>
      <c r="I79" s="50">
        <v>28.7</v>
      </c>
      <c r="J79" s="51">
        <v>184.5</v>
      </c>
      <c r="K79" s="52" t="s">
        <v>73</v>
      </c>
      <c r="L79" s="39"/>
    </row>
    <row r="80" spans="1:12" ht="15" x14ac:dyDescent="0.25">
      <c r="A80" s="23"/>
      <c r="B80" s="15"/>
      <c r="C80" s="11"/>
      <c r="D80" s="7" t="s">
        <v>22</v>
      </c>
      <c r="E80" s="53" t="s">
        <v>74</v>
      </c>
      <c r="F80" s="54">
        <v>200</v>
      </c>
      <c r="G80" s="54">
        <v>0.2</v>
      </c>
      <c r="H80" s="54">
        <v>0</v>
      </c>
      <c r="I80" s="54">
        <v>6.4</v>
      </c>
      <c r="J80" s="55">
        <v>26.8</v>
      </c>
      <c r="K80" s="56" t="s">
        <v>55</v>
      </c>
      <c r="L80" s="42"/>
    </row>
    <row r="81" spans="1:12" ht="15" x14ac:dyDescent="0.25">
      <c r="A81" s="23"/>
      <c r="B81" s="15"/>
      <c r="C81" s="11"/>
      <c r="D81" s="7" t="s">
        <v>23</v>
      </c>
      <c r="E81" s="53" t="s">
        <v>46</v>
      </c>
      <c r="F81" s="54">
        <v>45</v>
      </c>
      <c r="G81" s="54">
        <v>3.4</v>
      </c>
      <c r="H81" s="54">
        <v>0.4</v>
      </c>
      <c r="I81" s="54">
        <v>22.1</v>
      </c>
      <c r="J81" s="55">
        <v>105.5</v>
      </c>
      <c r="K81" s="56" t="s">
        <v>47</v>
      </c>
      <c r="L81" s="42"/>
    </row>
    <row r="82" spans="1:12" ht="15" x14ac:dyDescent="0.25">
      <c r="A82" s="23"/>
      <c r="B82" s="15"/>
      <c r="C82" s="11"/>
      <c r="D82" s="7" t="s">
        <v>23</v>
      </c>
      <c r="E82" s="53" t="s">
        <v>48</v>
      </c>
      <c r="F82" s="54">
        <v>25</v>
      </c>
      <c r="G82" s="54">
        <v>1.7</v>
      </c>
      <c r="H82" s="54">
        <v>0.3</v>
      </c>
      <c r="I82" s="54">
        <v>8.4</v>
      </c>
      <c r="J82" s="55">
        <v>42.7</v>
      </c>
      <c r="K82" s="56" t="s">
        <v>47</v>
      </c>
      <c r="L82" s="42"/>
    </row>
    <row r="83" spans="1:12" ht="15" x14ac:dyDescent="0.25">
      <c r="A83" s="23"/>
      <c r="B83" s="15"/>
      <c r="C83" s="11"/>
      <c r="D83" s="7" t="s">
        <v>24</v>
      </c>
      <c r="E83" s="53" t="s">
        <v>75</v>
      </c>
      <c r="F83" s="54">
        <v>150</v>
      </c>
      <c r="G83" s="54">
        <v>2.2999999999999998</v>
      </c>
      <c r="H83" s="54">
        <v>0.8</v>
      </c>
      <c r="I83" s="54">
        <v>31.5</v>
      </c>
      <c r="J83" s="55">
        <v>141.80000000000001</v>
      </c>
      <c r="K83" s="56" t="s">
        <v>47</v>
      </c>
      <c r="L83" s="42"/>
    </row>
    <row r="84" spans="1:12" ht="15" x14ac:dyDescent="0.25">
      <c r="A84" s="23"/>
      <c r="B84" s="15"/>
      <c r="C84" s="11"/>
      <c r="D84" s="6"/>
      <c r="E84" s="53" t="s">
        <v>59</v>
      </c>
      <c r="F84" s="54">
        <v>15</v>
      </c>
      <c r="G84" s="54">
        <v>3.5</v>
      </c>
      <c r="H84" s="54">
        <v>4.4000000000000004</v>
      </c>
      <c r="I84" s="54">
        <v>0</v>
      </c>
      <c r="J84" s="54">
        <v>53.7</v>
      </c>
      <c r="K84" s="56" t="s">
        <v>60</v>
      </c>
      <c r="L84" s="42"/>
    </row>
    <row r="85" spans="1:12" ht="15.75" thickBot="1" x14ac:dyDescent="0.3">
      <c r="A85" s="57"/>
      <c r="B85" s="58"/>
      <c r="C85" s="59"/>
      <c r="D85" s="60" t="s">
        <v>33</v>
      </c>
      <c r="E85" s="68"/>
      <c r="F85" s="63">
        <f>SUM(F79:F84)</f>
        <v>635</v>
      </c>
      <c r="G85" s="63">
        <f>SUM(G79:G84)</f>
        <v>16.399999999999999</v>
      </c>
      <c r="H85" s="63">
        <f>SUM(H79:H84)</f>
        <v>11.3</v>
      </c>
      <c r="I85" s="63">
        <f>SUM(I79:I84)</f>
        <v>97.100000000000009</v>
      </c>
      <c r="J85" s="62">
        <f>SUM(J79:J84)</f>
        <v>555</v>
      </c>
      <c r="K85" s="62"/>
      <c r="L85" s="69">
        <f>SUM(L79:L84)</f>
        <v>0</v>
      </c>
    </row>
    <row r="86" spans="1:12" ht="15" x14ac:dyDescent="0.25">
      <c r="A86" s="26">
        <f>A79</f>
        <v>1</v>
      </c>
      <c r="B86" s="13">
        <f>B79</f>
        <v>5</v>
      </c>
      <c r="C86" s="10" t="s">
        <v>25</v>
      </c>
      <c r="D86" s="7" t="s">
        <v>26</v>
      </c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7" t="s">
        <v>27</v>
      </c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7" t="s">
        <v>28</v>
      </c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3"/>
      <c r="B89" s="15"/>
      <c r="C89" s="11"/>
      <c r="D89" s="7" t="s">
        <v>29</v>
      </c>
      <c r="E89" s="40"/>
      <c r="F89" s="41"/>
      <c r="G89" s="41"/>
      <c r="H89" s="41"/>
      <c r="I89" s="41"/>
      <c r="J89" s="41"/>
      <c r="K89" s="42"/>
      <c r="L89" s="41"/>
    </row>
    <row r="90" spans="1:12" ht="15" x14ac:dyDescent="0.25">
      <c r="A90" s="23"/>
      <c r="B90" s="15"/>
      <c r="C90" s="11"/>
      <c r="D90" s="7" t="s">
        <v>30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31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32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6"/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6"/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SUM(F86:F94)</f>
        <v>0</v>
      </c>
      <c r="G95" s="19">
        <f t="shared" ref="G95" si="27">SUM(G86:G94)</f>
        <v>0</v>
      </c>
      <c r="H95" s="19">
        <f t="shared" ref="H95" si="28">SUM(H86:H94)</f>
        <v>0</v>
      </c>
      <c r="I95" s="19">
        <f t="shared" ref="I95" si="29">SUM(I86:I94)</f>
        <v>0</v>
      </c>
      <c r="J95" s="19">
        <f t="shared" ref="J95:L95" si="30">SUM(J86:J94)</f>
        <v>0</v>
      </c>
      <c r="K95" s="25"/>
      <c r="L95" s="19">
        <f t="shared" si="30"/>
        <v>0</v>
      </c>
    </row>
    <row r="96" spans="1:12" ht="15.75" customHeight="1" thickBot="1" x14ac:dyDescent="0.25">
      <c r="A96" s="29">
        <f>A79</f>
        <v>1</v>
      </c>
      <c r="B96" s="30">
        <f>B79</f>
        <v>5</v>
      </c>
      <c r="C96" s="90" t="s">
        <v>4</v>
      </c>
      <c r="D96" s="91"/>
      <c r="E96" s="31"/>
      <c r="F96" s="32">
        <f>F85+F95</f>
        <v>635</v>
      </c>
      <c r="G96" s="32">
        <f t="shared" ref="G96" si="31">G85+G95</f>
        <v>16.399999999999999</v>
      </c>
      <c r="H96" s="32">
        <f t="shared" ref="H96" si="32">H85+H95</f>
        <v>11.3</v>
      </c>
      <c r="I96" s="32">
        <f t="shared" ref="I96" si="33">I85+I95</f>
        <v>97.100000000000009</v>
      </c>
      <c r="J96" s="32">
        <f t="shared" ref="J96:L96" si="34">J85+J95</f>
        <v>555</v>
      </c>
      <c r="K96" s="32"/>
      <c r="L96" s="32">
        <f t="shared" si="34"/>
        <v>0</v>
      </c>
    </row>
    <row r="97" spans="1:12" ht="15" x14ac:dyDescent="0.25">
      <c r="A97" s="20">
        <v>2</v>
      </c>
      <c r="B97" s="21">
        <v>1</v>
      </c>
      <c r="C97" s="22" t="s">
        <v>20</v>
      </c>
      <c r="D97" s="5" t="s">
        <v>21</v>
      </c>
      <c r="E97" s="49" t="s">
        <v>76</v>
      </c>
      <c r="F97" s="50">
        <v>200</v>
      </c>
      <c r="G97" s="50">
        <v>7.2</v>
      </c>
      <c r="H97" s="50">
        <v>9.3000000000000007</v>
      </c>
      <c r="I97" s="50">
        <v>34.1</v>
      </c>
      <c r="J97" s="51">
        <v>249</v>
      </c>
      <c r="K97" s="52" t="s">
        <v>77</v>
      </c>
      <c r="L97" s="39"/>
    </row>
    <row r="98" spans="1:12" ht="15" x14ac:dyDescent="0.25">
      <c r="A98" s="23"/>
      <c r="B98" s="15"/>
      <c r="C98" s="11"/>
      <c r="D98" s="7" t="s">
        <v>22</v>
      </c>
      <c r="E98" s="53" t="s">
        <v>44</v>
      </c>
      <c r="F98" s="54">
        <v>200</v>
      </c>
      <c r="G98" s="54">
        <v>1.6</v>
      </c>
      <c r="H98" s="54">
        <v>1.1000000000000001</v>
      </c>
      <c r="I98" s="54">
        <v>8.6</v>
      </c>
      <c r="J98" s="55">
        <v>50.9</v>
      </c>
      <c r="K98" s="56" t="s">
        <v>45</v>
      </c>
      <c r="L98" s="42"/>
    </row>
    <row r="99" spans="1:12" ht="15" x14ac:dyDescent="0.25">
      <c r="A99" s="23"/>
      <c r="B99" s="15"/>
      <c r="C99" s="11"/>
      <c r="D99" s="7" t="s">
        <v>23</v>
      </c>
      <c r="E99" s="53" t="s">
        <v>46</v>
      </c>
      <c r="F99" s="54">
        <v>45</v>
      </c>
      <c r="G99" s="54">
        <v>3.4</v>
      </c>
      <c r="H99" s="54">
        <v>0.4</v>
      </c>
      <c r="I99" s="54">
        <v>22.1</v>
      </c>
      <c r="J99" s="55">
        <v>105.5</v>
      </c>
      <c r="K99" s="56" t="s">
        <v>47</v>
      </c>
      <c r="L99" s="42"/>
    </row>
    <row r="100" spans="1:12" ht="15" x14ac:dyDescent="0.25">
      <c r="A100" s="23"/>
      <c r="B100" s="15"/>
      <c r="C100" s="11"/>
      <c r="D100" s="7" t="s">
        <v>23</v>
      </c>
      <c r="E100" s="53" t="s">
        <v>48</v>
      </c>
      <c r="F100" s="54">
        <v>25</v>
      </c>
      <c r="G100" s="54">
        <v>1.7</v>
      </c>
      <c r="H100" s="54">
        <v>0.3</v>
      </c>
      <c r="I100" s="54">
        <v>8.4</v>
      </c>
      <c r="J100" s="55">
        <v>42.7</v>
      </c>
      <c r="K100" s="56" t="s">
        <v>47</v>
      </c>
      <c r="L100" s="42"/>
    </row>
    <row r="101" spans="1:12" ht="15" x14ac:dyDescent="0.25">
      <c r="A101" s="23"/>
      <c r="B101" s="15"/>
      <c r="C101" s="11"/>
      <c r="D101" s="7" t="s">
        <v>24</v>
      </c>
      <c r="E101" s="53" t="s">
        <v>78</v>
      </c>
      <c r="F101" s="54">
        <v>100</v>
      </c>
      <c r="G101" s="54">
        <v>0.9</v>
      </c>
      <c r="H101" s="54">
        <v>0.2</v>
      </c>
      <c r="I101" s="54">
        <v>8.1</v>
      </c>
      <c r="J101" s="55">
        <v>37.799999999999997</v>
      </c>
      <c r="K101" s="56" t="s">
        <v>47</v>
      </c>
      <c r="L101" s="42"/>
    </row>
    <row r="102" spans="1:12" ht="15" x14ac:dyDescent="0.25">
      <c r="A102" s="23"/>
      <c r="B102" s="15"/>
      <c r="C102" s="11"/>
      <c r="D102" s="6"/>
      <c r="E102" s="53" t="s">
        <v>50</v>
      </c>
      <c r="F102" s="54">
        <v>10</v>
      </c>
      <c r="G102" s="54">
        <v>0.1</v>
      </c>
      <c r="H102" s="54">
        <v>7.2</v>
      </c>
      <c r="I102" s="54">
        <v>0.1</v>
      </c>
      <c r="J102" s="55">
        <v>66.099999999999994</v>
      </c>
      <c r="K102" s="56" t="s">
        <v>51</v>
      </c>
      <c r="L102" s="42"/>
    </row>
    <row r="103" spans="1:12" ht="15.75" thickBot="1" x14ac:dyDescent="0.3">
      <c r="A103" s="57"/>
      <c r="B103" s="58"/>
      <c r="C103" s="59"/>
      <c r="D103" s="60" t="s">
        <v>33</v>
      </c>
      <c r="E103" s="61"/>
      <c r="F103" s="62">
        <f>SUM(F97:F102)</f>
        <v>580</v>
      </c>
      <c r="G103" s="62">
        <f>SUM(G97:G102)</f>
        <v>14.9</v>
      </c>
      <c r="H103" s="62">
        <f>SUM(H97:H102)</f>
        <v>18.5</v>
      </c>
      <c r="I103" s="62">
        <f>SUM(I97:I102)</f>
        <v>81.400000000000006</v>
      </c>
      <c r="J103" s="62">
        <f>SUM(J97:J102)</f>
        <v>552</v>
      </c>
      <c r="K103" s="63"/>
      <c r="L103" s="69">
        <f>SUM(L97:L102)</f>
        <v>0</v>
      </c>
    </row>
    <row r="104" spans="1:12" ht="15" x14ac:dyDescent="0.25">
      <c r="A104" s="26">
        <f>A97</f>
        <v>2</v>
      </c>
      <c r="B104" s="13">
        <f>B97</f>
        <v>1</v>
      </c>
      <c r="C104" s="10" t="s">
        <v>25</v>
      </c>
      <c r="D104" s="7" t="s">
        <v>26</v>
      </c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3"/>
      <c r="B105" s="15"/>
      <c r="C105" s="11"/>
      <c r="D105" s="7" t="s">
        <v>27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7" t="s">
        <v>28</v>
      </c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7" t="s">
        <v>29</v>
      </c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3"/>
      <c r="B108" s="15"/>
      <c r="C108" s="11"/>
      <c r="D108" s="7" t="s">
        <v>30</v>
      </c>
      <c r="E108" s="40"/>
      <c r="F108" s="41"/>
      <c r="G108" s="41"/>
      <c r="H108" s="41"/>
      <c r="I108" s="41"/>
      <c r="J108" s="41"/>
      <c r="K108" s="42"/>
      <c r="L108" s="41"/>
    </row>
    <row r="109" spans="1:12" ht="15" x14ac:dyDescent="0.25">
      <c r="A109" s="23"/>
      <c r="B109" s="15"/>
      <c r="C109" s="11"/>
      <c r="D109" s="7" t="s">
        <v>31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32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6"/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6"/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35">SUM(G104:G112)</f>
        <v>0</v>
      </c>
      <c r="H113" s="19">
        <f t="shared" si="35"/>
        <v>0</v>
      </c>
      <c r="I113" s="19">
        <f t="shared" si="35"/>
        <v>0</v>
      </c>
      <c r="J113" s="19">
        <f t="shared" si="35"/>
        <v>0</v>
      </c>
      <c r="K113" s="25"/>
      <c r="L113" s="19">
        <f t="shared" ref="L113" si="36">SUM(L104:L112)</f>
        <v>0</v>
      </c>
    </row>
    <row r="114" spans="1:12" ht="15.75" thickBot="1" x14ac:dyDescent="0.25">
      <c r="A114" s="29">
        <f>A97</f>
        <v>2</v>
      </c>
      <c r="B114" s="30">
        <f>B97</f>
        <v>1</v>
      </c>
      <c r="C114" s="90" t="s">
        <v>4</v>
      </c>
      <c r="D114" s="91"/>
      <c r="E114" s="31"/>
      <c r="F114" s="32">
        <f>F103+F113</f>
        <v>580</v>
      </c>
      <c r="G114" s="32">
        <f t="shared" ref="G114" si="37">G103+G113</f>
        <v>14.9</v>
      </c>
      <c r="H114" s="32">
        <f t="shared" ref="H114" si="38">H103+H113</f>
        <v>18.5</v>
      </c>
      <c r="I114" s="32">
        <f t="shared" ref="I114" si="39">I103+I113</f>
        <v>81.400000000000006</v>
      </c>
      <c r="J114" s="32">
        <f t="shared" ref="J114:L114" si="40">J103+J113</f>
        <v>552</v>
      </c>
      <c r="K114" s="32"/>
      <c r="L114" s="32">
        <f t="shared" si="40"/>
        <v>0</v>
      </c>
    </row>
    <row r="115" spans="1:12" ht="15" x14ac:dyDescent="0.25">
      <c r="A115" s="20">
        <v>2</v>
      </c>
      <c r="B115" s="21">
        <v>2</v>
      </c>
      <c r="C115" s="22" t="s">
        <v>20</v>
      </c>
      <c r="D115" s="5" t="s">
        <v>21</v>
      </c>
      <c r="E115" s="49" t="s">
        <v>79</v>
      </c>
      <c r="F115" s="50">
        <v>150</v>
      </c>
      <c r="G115" s="50">
        <v>29.7</v>
      </c>
      <c r="H115" s="50">
        <v>10.7</v>
      </c>
      <c r="I115" s="50">
        <v>21.6</v>
      </c>
      <c r="J115" s="51">
        <v>301.3</v>
      </c>
      <c r="K115" s="52" t="s">
        <v>80</v>
      </c>
      <c r="L115" s="39"/>
    </row>
    <row r="116" spans="1:12" ht="15" x14ac:dyDescent="0.25">
      <c r="A116" s="23"/>
      <c r="B116" s="15"/>
      <c r="C116" s="11"/>
      <c r="D116" s="7" t="s">
        <v>22</v>
      </c>
      <c r="E116" s="53" t="s">
        <v>81</v>
      </c>
      <c r="F116" s="54">
        <v>200</v>
      </c>
      <c r="G116" s="54">
        <v>0.2</v>
      </c>
      <c r="H116" s="54">
        <v>0</v>
      </c>
      <c r="I116" s="54">
        <v>0.1</v>
      </c>
      <c r="J116" s="55">
        <v>1.4</v>
      </c>
      <c r="K116" s="56" t="s">
        <v>55</v>
      </c>
      <c r="L116" s="42"/>
    </row>
    <row r="117" spans="1:12" ht="15" x14ac:dyDescent="0.25">
      <c r="A117" s="23"/>
      <c r="B117" s="15"/>
      <c r="C117" s="11"/>
      <c r="D117" s="7" t="s">
        <v>23</v>
      </c>
      <c r="E117" s="53" t="s">
        <v>46</v>
      </c>
      <c r="F117" s="54">
        <v>45</v>
      </c>
      <c r="G117" s="54">
        <v>3.4</v>
      </c>
      <c r="H117" s="54">
        <v>0.4</v>
      </c>
      <c r="I117" s="54">
        <v>22.1</v>
      </c>
      <c r="J117" s="55">
        <v>105.5</v>
      </c>
      <c r="K117" s="56" t="s">
        <v>47</v>
      </c>
      <c r="L117" s="42"/>
    </row>
    <row r="118" spans="1:12" ht="15" x14ac:dyDescent="0.25">
      <c r="A118" s="23"/>
      <c r="B118" s="15"/>
      <c r="C118" s="11"/>
      <c r="D118" s="7" t="s">
        <v>23</v>
      </c>
      <c r="E118" s="53" t="s">
        <v>48</v>
      </c>
      <c r="F118" s="54">
        <v>25</v>
      </c>
      <c r="G118" s="54">
        <v>1.7</v>
      </c>
      <c r="H118" s="54">
        <v>0.3</v>
      </c>
      <c r="I118" s="54">
        <v>8.4</v>
      </c>
      <c r="J118" s="55">
        <v>42.7</v>
      </c>
      <c r="K118" s="56" t="s">
        <v>47</v>
      </c>
      <c r="L118" s="42"/>
    </row>
    <row r="119" spans="1:12" ht="15" x14ac:dyDescent="0.25">
      <c r="A119" s="23"/>
      <c r="B119" s="15"/>
      <c r="C119" s="11"/>
      <c r="D119" s="7" t="s">
        <v>24</v>
      </c>
      <c r="E119" s="53" t="s">
        <v>78</v>
      </c>
      <c r="F119" s="54">
        <v>120</v>
      </c>
      <c r="G119" s="54">
        <v>0.5</v>
      </c>
      <c r="H119" s="54">
        <v>0.5</v>
      </c>
      <c r="I119" s="54">
        <v>11.8</v>
      </c>
      <c r="J119" s="55">
        <v>53.3</v>
      </c>
      <c r="K119" s="56" t="s">
        <v>47</v>
      </c>
      <c r="L119" s="42"/>
    </row>
    <row r="120" spans="1:12" ht="15" x14ac:dyDescent="0.25">
      <c r="A120" s="23"/>
      <c r="B120" s="15"/>
      <c r="C120" s="11"/>
      <c r="D120" s="6"/>
      <c r="E120" s="53" t="s">
        <v>82</v>
      </c>
      <c r="F120" s="54">
        <v>20</v>
      </c>
      <c r="G120" s="54">
        <v>0.1</v>
      </c>
      <c r="H120" s="54">
        <v>0</v>
      </c>
      <c r="I120" s="54">
        <v>14.4</v>
      </c>
      <c r="J120" s="55">
        <v>57.9</v>
      </c>
      <c r="K120" s="56" t="s">
        <v>47</v>
      </c>
      <c r="L120" s="42"/>
    </row>
    <row r="121" spans="1:12" ht="15.75" thickBot="1" x14ac:dyDescent="0.3">
      <c r="A121" s="57"/>
      <c r="B121" s="58"/>
      <c r="C121" s="59"/>
      <c r="D121" s="73" t="s">
        <v>33</v>
      </c>
      <c r="E121" s="61"/>
      <c r="F121" s="62">
        <f>SUM(F115:F120)</f>
        <v>560</v>
      </c>
      <c r="G121" s="62">
        <f>SUM(G115:G120)</f>
        <v>35.6</v>
      </c>
      <c r="H121" s="62">
        <f>SUM(H115:H120)</f>
        <v>11.9</v>
      </c>
      <c r="I121" s="62">
        <f>SUM(I115:I120)</f>
        <v>78.400000000000006</v>
      </c>
      <c r="J121" s="62">
        <f>SUM(J115:J120)</f>
        <v>562.1</v>
      </c>
      <c r="K121" s="63"/>
      <c r="L121" s="69">
        <f>SUM(L115:L120)</f>
        <v>0</v>
      </c>
    </row>
    <row r="122" spans="1:12" ht="15" x14ac:dyDescent="0.25">
      <c r="A122" s="13">
        <f>A115</f>
        <v>2</v>
      </c>
      <c r="B122" s="13">
        <f>B115</f>
        <v>2</v>
      </c>
      <c r="C122" s="10" t="s">
        <v>25</v>
      </c>
      <c r="D122" s="7" t="s">
        <v>26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14"/>
      <c r="B123" s="15"/>
      <c r="C123" s="11"/>
      <c r="D123" s="7" t="s">
        <v>27</v>
      </c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7" t="s">
        <v>28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7" t="s">
        <v>29</v>
      </c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7" t="s">
        <v>30</v>
      </c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4"/>
      <c r="B127" s="15"/>
      <c r="C127" s="11"/>
      <c r="D127" s="7" t="s">
        <v>31</v>
      </c>
      <c r="E127" s="40"/>
      <c r="F127" s="41"/>
      <c r="G127" s="41"/>
      <c r="H127" s="41"/>
      <c r="I127" s="41"/>
      <c r="J127" s="41"/>
      <c r="K127" s="42"/>
      <c r="L127" s="41"/>
    </row>
    <row r="128" spans="1:12" ht="15" x14ac:dyDescent="0.25">
      <c r="A128" s="14"/>
      <c r="B128" s="15"/>
      <c r="C128" s="11"/>
      <c r="D128" s="7" t="s">
        <v>32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6"/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6"/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>SUM(F122:F130)</f>
        <v>0</v>
      </c>
      <c r="G131" s="19">
        <f t="shared" ref="G131:J131" si="41">SUM(G122:G130)</f>
        <v>0</v>
      </c>
      <c r="H131" s="19">
        <f t="shared" si="41"/>
        <v>0</v>
      </c>
      <c r="I131" s="19">
        <f t="shared" si="41"/>
        <v>0</v>
      </c>
      <c r="J131" s="19">
        <f t="shared" si="41"/>
        <v>0</v>
      </c>
      <c r="K131" s="25"/>
      <c r="L131" s="19">
        <f t="shared" ref="L131" si="42">SUM(L122:L130)</f>
        <v>0</v>
      </c>
    </row>
    <row r="132" spans="1:12" ht="15.75" thickBot="1" x14ac:dyDescent="0.25">
      <c r="A132" s="33">
        <f>A115</f>
        <v>2</v>
      </c>
      <c r="B132" s="33">
        <f>B115</f>
        <v>2</v>
      </c>
      <c r="C132" s="90" t="s">
        <v>4</v>
      </c>
      <c r="D132" s="91"/>
      <c r="E132" s="31"/>
      <c r="F132" s="32">
        <f>F121+F131</f>
        <v>560</v>
      </c>
      <c r="G132" s="32">
        <f t="shared" ref="G132" si="43">G121+G131</f>
        <v>35.6</v>
      </c>
      <c r="H132" s="32">
        <f t="shared" ref="H132" si="44">H121+H131</f>
        <v>11.9</v>
      </c>
      <c r="I132" s="32">
        <f t="shared" ref="I132" si="45">I121+I131</f>
        <v>78.400000000000006</v>
      </c>
      <c r="J132" s="32">
        <f t="shared" ref="J132:L132" si="46">J121+J131</f>
        <v>562.1</v>
      </c>
      <c r="K132" s="32"/>
      <c r="L132" s="32">
        <f t="shared" si="46"/>
        <v>0</v>
      </c>
    </row>
    <row r="133" spans="1:12" ht="15" x14ac:dyDescent="0.25">
      <c r="A133" s="76">
        <v>2</v>
      </c>
      <c r="B133" s="77">
        <v>3</v>
      </c>
      <c r="C133" s="22" t="s">
        <v>20</v>
      </c>
      <c r="D133" s="5" t="s">
        <v>21</v>
      </c>
      <c r="E133" s="49" t="s">
        <v>72</v>
      </c>
      <c r="F133" s="50">
        <v>200</v>
      </c>
      <c r="G133" s="50">
        <v>5.3</v>
      </c>
      <c r="H133" s="50">
        <v>5.4</v>
      </c>
      <c r="I133" s="50">
        <v>28.7</v>
      </c>
      <c r="J133" s="51">
        <v>184.5</v>
      </c>
      <c r="K133" s="52" t="s">
        <v>73</v>
      </c>
      <c r="L133" s="78"/>
    </row>
    <row r="134" spans="1:12" ht="15" x14ac:dyDescent="0.25">
      <c r="A134" s="79"/>
      <c r="B134" s="80"/>
      <c r="C134" s="11"/>
      <c r="D134" s="7" t="s">
        <v>22</v>
      </c>
      <c r="E134" s="53" t="s">
        <v>63</v>
      </c>
      <c r="F134" s="54">
        <v>200</v>
      </c>
      <c r="G134" s="54">
        <v>4.7</v>
      </c>
      <c r="H134" s="54">
        <v>3.5</v>
      </c>
      <c r="I134" s="54">
        <v>12.5</v>
      </c>
      <c r="J134" s="55">
        <v>100.4</v>
      </c>
      <c r="K134" s="56" t="s">
        <v>64</v>
      </c>
      <c r="L134" s="81"/>
    </row>
    <row r="135" spans="1:12" ht="15" x14ac:dyDescent="0.25">
      <c r="A135" s="79"/>
      <c r="B135" s="80"/>
      <c r="C135" s="11"/>
      <c r="D135" s="7" t="s">
        <v>23</v>
      </c>
      <c r="E135" s="53" t="s">
        <v>46</v>
      </c>
      <c r="F135" s="54">
        <v>45</v>
      </c>
      <c r="G135" s="54">
        <v>3.4</v>
      </c>
      <c r="H135" s="54">
        <v>0.4</v>
      </c>
      <c r="I135" s="54">
        <v>22.1</v>
      </c>
      <c r="J135" s="55">
        <v>105.5</v>
      </c>
      <c r="K135" s="56" t="s">
        <v>47</v>
      </c>
      <c r="L135" s="81"/>
    </row>
    <row r="136" spans="1:12" ht="15.75" customHeight="1" x14ac:dyDescent="0.25">
      <c r="A136" s="79"/>
      <c r="B136" s="80"/>
      <c r="C136" s="11"/>
      <c r="D136" s="7" t="s">
        <v>23</v>
      </c>
      <c r="E136" s="53" t="s">
        <v>48</v>
      </c>
      <c r="F136" s="54">
        <v>25</v>
      </c>
      <c r="G136" s="54">
        <v>1.7</v>
      </c>
      <c r="H136" s="54">
        <v>0.3</v>
      </c>
      <c r="I136" s="54">
        <v>8.4</v>
      </c>
      <c r="J136" s="55">
        <v>42.7</v>
      </c>
      <c r="K136" s="56" t="s">
        <v>47</v>
      </c>
      <c r="L136" s="81"/>
    </row>
    <row r="137" spans="1:12" ht="15" x14ac:dyDescent="0.25">
      <c r="A137" s="79"/>
      <c r="B137" s="80"/>
      <c r="C137" s="11"/>
      <c r="D137" s="7" t="s">
        <v>24</v>
      </c>
      <c r="E137" s="53" t="s">
        <v>49</v>
      </c>
      <c r="F137" s="54">
        <v>100</v>
      </c>
      <c r="G137" s="54">
        <v>0.8</v>
      </c>
      <c r="H137" s="54">
        <v>0.2</v>
      </c>
      <c r="I137" s="54">
        <v>7.5</v>
      </c>
      <c r="J137" s="55">
        <v>35</v>
      </c>
      <c r="K137" s="56" t="s">
        <v>47</v>
      </c>
      <c r="L137" s="81"/>
    </row>
    <row r="138" spans="1:12" ht="15" x14ac:dyDescent="0.25">
      <c r="A138" s="79"/>
      <c r="B138" s="80"/>
      <c r="C138" s="11"/>
      <c r="D138" s="6"/>
      <c r="E138" s="53" t="s">
        <v>50</v>
      </c>
      <c r="F138" s="54">
        <v>10</v>
      </c>
      <c r="G138" s="54">
        <v>0.1</v>
      </c>
      <c r="H138" s="54">
        <v>7.2</v>
      </c>
      <c r="I138" s="54">
        <v>0.1</v>
      </c>
      <c r="J138" s="55">
        <v>66.099999999999994</v>
      </c>
      <c r="K138" s="56" t="s">
        <v>51</v>
      </c>
      <c r="L138" s="81"/>
    </row>
    <row r="139" spans="1:12" ht="15.75" thickBot="1" x14ac:dyDescent="0.3">
      <c r="A139" s="82"/>
      <c r="B139" s="83"/>
      <c r="C139" s="59"/>
      <c r="D139" s="84" t="s">
        <v>33</v>
      </c>
      <c r="E139" s="85"/>
      <c r="F139" s="86">
        <f>SUM(F133:F138)</f>
        <v>580</v>
      </c>
      <c r="G139" s="86">
        <f>SUM(G133:G138)</f>
        <v>16</v>
      </c>
      <c r="H139" s="86">
        <f>SUM(H133:H138)</f>
        <v>17</v>
      </c>
      <c r="I139" s="86">
        <f>SUM(I133:I138)</f>
        <v>79.3</v>
      </c>
      <c r="J139" s="86">
        <f>SUM(J133:J138)</f>
        <v>534.19999999999993</v>
      </c>
      <c r="K139" s="86"/>
      <c r="L139" s="87">
        <f>SUM(L133:L138)</f>
        <v>0</v>
      </c>
    </row>
    <row r="140" spans="1:12" ht="15" x14ac:dyDescent="0.25">
      <c r="A140" s="26">
        <f>A133</f>
        <v>2</v>
      </c>
      <c r="B140" s="13">
        <f>B133</f>
        <v>3</v>
      </c>
      <c r="C140" s="10" t="s">
        <v>25</v>
      </c>
      <c r="D140" s="7" t="s">
        <v>26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27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23"/>
      <c r="B142" s="15"/>
      <c r="C142" s="11"/>
      <c r="D142" s="7" t="s">
        <v>28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23"/>
      <c r="B143" s="15"/>
      <c r="C143" s="11"/>
      <c r="D143" s="7" t="s">
        <v>29</v>
      </c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7" t="s">
        <v>30</v>
      </c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7" t="s">
        <v>31</v>
      </c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3"/>
      <c r="B146" s="15"/>
      <c r="C146" s="11"/>
      <c r="D146" s="7" t="s">
        <v>32</v>
      </c>
      <c r="E146" s="40"/>
      <c r="F146" s="41"/>
      <c r="G146" s="41"/>
      <c r="H146" s="41"/>
      <c r="I146" s="41"/>
      <c r="J146" s="41"/>
      <c r="K146" s="42"/>
      <c r="L146" s="41"/>
    </row>
    <row r="147" spans="1:12" ht="15" x14ac:dyDescent="0.25">
      <c r="A147" s="23"/>
      <c r="B147" s="15"/>
      <c r="C147" s="11"/>
      <c r="D147" s="6"/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6"/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SUM(F140:F148)</f>
        <v>0</v>
      </c>
      <c r="G149" s="19">
        <f t="shared" ref="G149:J149" si="47">SUM(G140:G148)</f>
        <v>0</v>
      </c>
      <c r="H149" s="19">
        <f t="shared" si="47"/>
        <v>0</v>
      </c>
      <c r="I149" s="19">
        <f t="shared" si="47"/>
        <v>0</v>
      </c>
      <c r="J149" s="19">
        <f t="shared" si="47"/>
        <v>0</v>
      </c>
      <c r="K149" s="25"/>
      <c r="L149" s="19">
        <f t="shared" ref="L149" si="48">SUM(L140:L148)</f>
        <v>0</v>
      </c>
    </row>
    <row r="150" spans="1:12" ht="15.75" thickBot="1" x14ac:dyDescent="0.25">
      <c r="A150" s="29">
        <f>A133</f>
        <v>2</v>
      </c>
      <c r="B150" s="30">
        <f>B133</f>
        <v>3</v>
      </c>
      <c r="C150" s="90" t="s">
        <v>4</v>
      </c>
      <c r="D150" s="91"/>
      <c r="E150" s="31"/>
      <c r="F150" s="32">
        <f>F139+F149</f>
        <v>580</v>
      </c>
      <c r="G150" s="32">
        <f t="shared" ref="G150" si="49">G139+G149</f>
        <v>16</v>
      </c>
      <c r="H150" s="32">
        <f t="shared" ref="H150" si="50">H139+H149</f>
        <v>17</v>
      </c>
      <c r="I150" s="32">
        <f t="shared" ref="I150" si="51">I139+I149</f>
        <v>79.3</v>
      </c>
      <c r="J150" s="32">
        <f t="shared" ref="J150:L150" si="52">J139+J149</f>
        <v>534.19999999999993</v>
      </c>
      <c r="K150" s="32"/>
      <c r="L150" s="32">
        <f t="shared" si="52"/>
        <v>0</v>
      </c>
    </row>
    <row r="151" spans="1:12" ht="15" x14ac:dyDescent="0.25">
      <c r="A151" s="76">
        <v>2</v>
      </c>
      <c r="B151" s="77">
        <v>4</v>
      </c>
      <c r="C151" s="22" t="s">
        <v>20</v>
      </c>
      <c r="D151" s="5" t="s">
        <v>21</v>
      </c>
      <c r="E151" s="49" t="s">
        <v>83</v>
      </c>
      <c r="F151" s="50">
        <v>150</v>
      </c>
      <c r="G151" s="50">
        <v>4.7</v>
      </c>
      <c r="H151" s="50">
        <v>6.2</v>
      </c>
      <c r="I151" s="50">
        <v>26.5</v>
      </c>
      <c r="J151" s="51">
        <v>180.7</v>
      </c>
      <c r="K151" s="52" t="s">
        <v>84</v>
      </c>
      <c r="L151" s="78"/>
    </row>
    <row r="152" spans="1:12" ht="15" x14ac:dyDescent="0.25">
      <c r="A152" s="79"/>
      <c r="B152" s="80"/>
      <c r="C152" s="11"/>
      <c r="D152" s="7" t="s">
        <v>22</v>
      </c>
      <c r="E152" s="53" t="s">
        <v>54</v>
      </c>
      <c r="F152" s="54">
        <v>200</v>
      </c>
      <c r="G152" s="54">
        <v>0.2</v>
      </c>
      <c r="H152" s="54">
        <v>0</v>
      </c>
      <c r="I152" s="54">
        <v>6.4</v>
      </c>
      <c r="J152" s="55">
        <v>26.8</v>
      </c>
      <c r="K152" s="56" t="s">
        <v>55</v>
      </c>
      <c r="L152" s="81"/>
    </row>
    <row r="153" spans="1:12" ht="15" x14ac:dyDescent="0.25">
      <c r="A153" s="79"/>
      <c r="B153" s="80"/>
      <c r="C153" s="11"/>
      <c r="D153" s="7" t="s">
        <v>23</v>
      </c>
      <c r="E153" s="53" t="s">
        <v>46</v>
      </c>
      <c r="F153" s="54">
        <v>45</v>
      </c>
      <c r="G153" s="54">
        <v>3.4</v>
      </c>
      <c r="H153" s="54">
        <v>0.4</v>
      </c>
      <c r="I153" s="54">
        <v>22.1</v>
      </c>
      <c r="J153" s="55">
        <v>105.5</v>
      </c>
      <c r="K153" s="56" t="s">
        <v>47</v>
      </c>
      <c r="L153" s="81"/>
    </row>
    <row r="154" spans="1:12" ht="15" x14ac:dyDescent="0.25">
      <c r="A154" s="79"/>
      <c r="B154" s="80"/>
      <c r="C154" s="11"/>
      <c r="D154" s="7" t="s">
        <v>23</v>
      </c>
      <c r="E154" s="53" t="s">
        <v>48</v>
      </c>
      <c r="F154" s="54">
        <v>25</v>
      </c>
      <c r="G154" s="54">
        <v>1.7</v>
      </c>
      <c r="H154" s="54">
        <v>0.3</v>
      </c>
      <c r="I154" s="54">
        <v>8.4</v>
      </c>
      <c r="J154" s="55">
        <v>42.7</v>
      </c>
      <c r="K154" s="56" t="s">
        <v>47</v>
      </c>
      <c r="L154" s="81"/>
    </row>
    <row r="155" spans="1:12" ht="15" x14ac:dyDescent="0.25">
      <c r="A155" s="79"/>
      <c r="B155" s="80"/>
      <c r="C155" s="11"/>
      <c r="D155" s="7" t="s">
        <v>24</v>
      </c>
      <c r="E155" s="53" t="s">
        <v>75</v>
      </c>
      <c r="F155" s="54">
        <v>150</v>
      </c>
      <c r="G155" s="54">
        <v>2.2999999999999998</v>
      </c>
      <c r="H155" s="54">
        <v>0.8</v>
      </c>
      <c r="I155" s="54">
        <v>31.5</v>
      </c>
      <c r="J155" s="55">
        <v>141.80000000000001</v>
      </c>
      <c r="K155" s="56" t="s">
        <v>47</v>
      </c>
      <c r="L155" s="81"/>
    </row>
    <row r="156" spans="1:12" ht="15" customHeight="1" x14ac:dyDescent="0.25">
      <c r="A156" s="79"/>
      <c r="B156" s="80"/>
      <c r="C156" s="11"/>
      <c r="D156" s="6"/>
      <c r="E156" s="70" t="s">
        <v>85</v>
      </c>
      <c r="F156" s="71">
        <v>60</v>
      </c>
      <c r="G156" s="71">
        <v>0.8</v>
      </c>
      <c r="H156" s="71">
        <v>6.1</v>
      </c>
      <c r="I156" s="71">
        <v>3.6</v>
      </c>
      <c r="J156" s="72">
        <v>72.5</v>
      </c>
      <c r="K156" s="88" t="s">
        <v>86</v>
      </c>
      <c r="L156" s="81"/>
    </row>
    <row r="157" spans="1:12" ht="15" x14ac:dyDescent="0.25">
      <c r="A157" s="79"/>
      <c r="B157" s="80"/>
      <c r="C157" s="11"/>
      <c r="D157" s="6"/>
      <c r="E157" s="53" t="s">
        <v>59</v>
      </c>
      <c r="F157" s="54">
        <v>15</v>
      </c>
      <c r="G157" s="54">
        <v>3.5</v>
      </c>
      <c r="H157" s="54">
        <v>4.4000000000000004</v>
      </c>
      <c r="I157" s="54">
        <v>0</v>
      </c>
      <c r="J157" s="55">
        <v>53.7</v>
      </c>
      <c r="K157" s="56" t="s">
        <v>60</v>
      </c>
      <c r="L157" s="81"/>
    </row>
    <row r="158" spans="1:12" ht="15.75" thickBot="1" x14ac:dyDescent="0.3">
      <c r="A158" s="82"/>
      <c r="B158" s="83"/>
      <c r="C158" s="59"/>
      <c r="D158" s="84" t="s">
        <v>33</v>
      </c>
      <c r="E158" s="85"/>
      <c r="F158" s="86">
        <f>SUM(F151:F157)</f>
        <v>645</v>
      </c>
      <c r="G158" s="86">
        <f t="shared" ref="G158:J158" si="53">SUM(G151:G157)</f>
        <v>16.600000000000001</v>
      </c>
      <c r="H158" s="86">
        <f t="shared" si="53"/>
        <v>18.200000000000003</v>
      </c>
      <c r="I158" s="86">
        <f t="shared" si="53"/>
        <v>98.5</v>
      </c>
      <c r="J158" s="86">
        <f t="shared" si="53"/>
        <v>623.70000000000005</v>
      </c>
      <c r="K158" s="89"/>
      <c r="L158" s="87">
        <f t="shared" ref="L158" si="54">SUM(L151:L157)</f>
        <v>0</v>
      </c>
    </row>
    <row r="159" spans="1:12" ht="15" x14ac:dyDescent="0.25">
      <c r="A159" s="26">
        <f>A151</f>
        <v>2</v>
      </c>
      <c r="B159" s="13">
        <f>B151</f>
        <v>4</v>
      </c>
      <c r="C159" s="10" t="s">
        <v>25</v>
      </c>
      <c r="D159" s="7" t="s">
        <v>26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27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28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29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7" t="s">
        <v>30</v>
      </c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7" t="s">
        <v>31</v>
      </c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3"/>
      <c r="B165" s="15"/>
      <c r="C165" s="11"/>
      <c r="D165" s="7" t="s">
        <v>32</v>
      </c>
      <c r="E165" s="40"/>
      <c r="F165" s="41"/>
      <c r="G165" s="41"/>
      <c r="H165" s="41"/>
      <c r="I165" s="41"/>
      <c r="J165" s="41"/>
      <c r="K165" s="42"/>
      <c r="L165" s="41"/>
    </row>
    <row r="166" spans="1:12" ht="15" x14ac:dyDescent="0.25">
      <c r="A166" s="23"/>
      <c r="B166" s="15"/>
      <c r="C166" s="11"/>
      <c r="D166" s="6"/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6"/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5">SUM(G159:G167)</f>
        <v>0</v>
      </c>
      <c r="H168" s="19">
        <f t="shared" si="55"/>
        <v>0</v>
      </c>
      <c r="I168" s="19">
        <f t="shared" si="55"/>
        <v>0</v>
      </c>
      <c r="J168" s="19">
        <f t="shared" si="55"/>
        <v>0</v>
      </c>
      <c r="K168" s="25"/>
      <c r="L168" s="19">
        <f t="shared" ref="L168" si="56">SUM(L159:L167)</f>
        <v>0</v>
      </c>
    </row>
    <row r="169" spans="1:12" ht="15.75" thickBot="1" x14ac:dyDescent="0.25">
      <c r="A169" s="29">
        <f>A151</f>
        <v>2</v>
      </c>
      <c r="B169" s="30">
        <f>B151</f>
        <v>4</v>
      </c>
      <c r="C169" s="90" t="s">
        <v>4</v>
      </c>
      <c r="D169" s="91"/>
      <c r="E169" s="31"/>
      <c r="F169" s="32">
        <f>F158+F168</f>
        <v>645</v>
      </c>
      <c r="G169" s="32">
        <f t="shared" ref="G169" si="57">G158+G168</f>
        <v>16.600000000000001</v>
      </c>
      <c r="H169" s="32">
        <f t="shared" ref="H169" si="58">H158+H168</f>
        <v>18.200000000000003</v>
      </c>
      <c r="I169" s="32">
        <f t="shared" ref="I169" si="59">I158+I168</f>
        <v>98.5</v>
      </c>
      <c r="J169" s="32">
        <f t="shared" ref="J169:L169" si="60">J158+J168</f>
        <v>623.70000000000005</v>
      </c>
      <c r="K169" s="32"/>
      <c r="L169" s="32">
        <f t="shared" si="60"/>
        <v>0</v>
      </c>
    </row>
    <row r="170" spans="1:12" ht="15" x14ac:dyDescent="0.25">
      <c r="A170" s="76">
        <v>2</v>
      </c>
      <c r="B170" s="77">
        <v>5</v>
      </c>
      <c r="C170" s="22" t="s">
        <v>20</v>
      </c>
      <c r="D170" s="5" t="s">
        <v>21</v>
      </c>
      <c r="E170" s="49" t="s">
        <v>87</v>
      </c>
      <c r="F170" s="50">
        <v>200</v>
      </c>
      <c r="G170" s="50">
        <v>8.6</v>
      </c>
      <c r="H170" s="50">
        <v>11.3</v>
      </c>
      <c r="I170" s="50">
        <v>34.299999999999997</v>
      </c>
      <c r="J170" s="51">
        <v>272.8</v>
      </c>
      <c r="K170" s="52" t="s">
        <v>88</v>
      </c>
      <c r="L170" s="78"/>
    </row>
    <row r="171" spans="1:12" ht="15" x14ac:dyDescent="0.25">
      <c r="A171" s="79"/>
      <c r="B171" s="80"/>
      <c r="C171" s="11"/>
      <c r="D171" s="7" t="s">
        <v>22</v>
      </c>
      <c r="E171" s="53" t="s">
        <v>89</v>
      </c>
      <c r="F171" s="54">
        <v>200</v>
      </c>
      <c r="G171" s="54">
        <v>0.2</v>
      </c>
      <c r="H171" s="54">
        <v>0.1</v>
      </c>
      <c r="I171" s="54">
        <v>6.6</v>
      </c>
      <c r="J171" s="55">
        <v>27.9</v>
      </c>
      <c r="K171" s="56" t="s">
        <v>71</v>
      </c>
      <c r="L171" s="81"/>
    </row>
    <row r="172" spans="1:12" ht="15" x14ac:dyDescent="0.25">
      <c r="A172" s="79"/>
      <c r="B172" s="80"/>
      <c r="C172" s="11"/>
      <c r="D172" s="7" t="s">
        <v>23</v>
      </c>
      <c r="E172" s="53" t="s">
        <v>46</v>
      </c>
      <c r="F172" s="54">
        <v>45</v>
      </c>
      <c r="G172" s="54">
        <v>3.4</v>
      </c>
      <c r="H172" s="54">
        <v>0.4</v>
      </c>
      <c r="I172" s="54">
        <v>22.1</v>
      </c>
      <c r="J172" s="55">
        <v>105.5</v>
      </c>
      <c r="K172" s="56" t="s">
        <v>47</v>
      </c>
      <c r="L172" s="81"/>
    </row>
    <row r="173" spans="1:12" ht="15" x14ac:dyDescent="0.25">
      <c r="A173" s="79"/>
      <c r="B173" s="80"/>
      <c r="C173" s="11"/>
      <c r="D173" s="7" t="s">
        <v>23</v>
      </c>
      <c r="E173" s="53" t="s">
        <v>48</v>
      </c>
      <c r="F173" s="54">
        <v>25</v>
      </c>
      <c r="G173" s="54">
        <v>1.7</v>
      </c>
      <c r="H173" s="54">
        <v>0.3</v>
      </c>
      <c r="I173" s="54">
        <v>8.4</v>
      </c>
      <c r="J173" s="55">
        <v>42.7</v>
      </c>
      <c r="K173" s="56" t="s">
        <v>47</v>
      </c>
      <c r="L173" s="81"/>
    </row>
    <row r="174" spans="1:12" ht="15" x14ac:dyDescent="0.25">
      <c r="A174" s="79"/>
      <c r="B174" s="80"/>
      <c r="C174" s="11"/>
      <c r="D174" s="7" t="s">
        <v>24</v>
      </c>
      <c r="E174" s="53" t="s">
        <v>65</v>
      </c>
      <c r="F174" s="54">
        <v>120</v>
      </c>
      <c r="G174" s="54">
        <v>0.5</v>
      </c>
      <c r="H174" s="54">
        <v>0.5</v>
      </c>
      <c r="I174" s="54">
        <v>11.8</v>
      </c>
      <c r="J174" s="55">
        <v>53.3</v>
      </c>
      <c r="K174" s="56" t="s">
        <v>47</v>
      </c>
      <c r="L174" s="81"/>
    </row>
    <row r="175" spans="1:12" ht="15" x14ac:dyDescent="0.25">
      <c r="A175" s="79"/>
      <c r="B175" s="80"/>
      <c r="C175" s="11"/>
      <c r="D175" s="6"/>
      <c r="E175" s="53" t="s">
        <v>66</v>
      </c>
      <c r="F175" s="54">
        <v>40</v>
      </c>
      <c r="G175" s="54">
        <v>4.8</v>
      </c>
      <c r="H175" s="54">
        <v>4</v>
      </c>
      <c r="I175" s="54">
        <v>0.3</v>
      </c>
      <c r="J175" s="55">
        <v>56.6</v>
      </c>
      <c r="K175" s="56" t="s">
        <v>67</v>
      </c>
      <c r="L175" s="81"/>
    </row>
    <row r="176" spans="1:12" ht="15.75" customHeight="1" thickBot="1" x14ac:dyDescent="0.3">
      <c r="A176" s="82"/>
      <c r="B176" s="83"/>
      <c r="C176" s="59"/>
      <c r="D176" s="84" t="s">
        <v>33</v>
      </c>
      <c r="E176" s="85"/>
      <c r="F176" s="86">
        <f>SUM(F170:F175)</f>
        <v>630</v>
      </c>
      <c r="G176" s="86">
        <f>SUM(G170:G175)</f>
        <v>19.2</v>
      </c>
      <c r="H176" s="86">
        <f>SUM(H170:H175)</f>
        <v>16.600000000000001</v>
      </c>
      <c r="I176" s="86">
        <f>SUM(I170:I175)</f>
        <v>83.5</v>
      </c>
      <c r="J176" s="86">
        <f>SUM(J170:J175)</f>
        <v>558.79999999999995</v>
      </c>
      <c r="K176" s="86"/>
      <c r="L176" s="87">
        <f>SUM(L170:L175)</f>
        <v>0</v>
      </c>
    </row>
    <row r="177" spans="1:12" ht="15" x14ac:dyDescent="0.25">
      <c r="A177" s="26">
        <f>A170</f>
        <v>2</v>
      </c>
      <c r="B177" s="13">
        <f>B170</f>
        <v>5</v>
      </c>
      <c r="C177" s="10" t="s">
        <v>25</v>
      </c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7" t="s">
        <v>32</v>
      </c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3"/>
      <c r="B185" s="15"/>
      <c r="C185" s="11"/>
      <c r="D185" s="6"/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4"/>
      <c r="B186" s="17"/>
      <c r="C186" s="8"/>
      <c r="D186" s="18" t="s">
        <v>33</v>
      </c>
      <c r="E186" s="9"/>
      <c r="F186" s="19">
        <f>SUM(F177:F185)</f>
        <v>0</v>
      </c>
      <c r="G186" s="19">
        <f t="shared" ref="G186:J186" si="61">SUM(G177:G185)</f>
        <v>0</v>
      </c>
      <c r="H186" s="19">
        <f t="shared" si="61"/>
        <v>0</v>
      </c>
      <c r="I186" s="19">
        <f t="shared" si="61"/>
        <v>0</v>
      </c>
      <c r="J186" s="19">
        <f t="shared" si="61"/>
        <v>0</v>
      </c>
      <c r="K186" s="25"/>
      <c r="L186" s="19">
        <f t="shared" ref="L186" si="62">SUM(L177:L185)</f>
        <v>0</v>
      </c>
    </row>
    <row r="187" spans="1:12" ht="15" x14ac:dyDescent="0.2">
      <c r="A187" s="29">
        <f>A170</f>
        <v>2</v>
      </c>
      <c r="B187" s="30">
        <f>B170</f>
        <v>5</v>
      </c>
      <c r="C187" s="90" t="s">
        <v>4</v>
      </c>
      <c r="D187" s="91"/>
      <c r="E187" s="31"/>
      <c r="F187" s="32">
        <f>F176+F186</f>
        <v>630</v>
      </c>
      <c r="G187" s="32">
        <f t="shared" ref="G187" si="63">G176+G186</f>
        <v>19.2</v>
      </c>
      <c r="H187" s="32">
        <f t="shared" ref="H187" si="64">H176+H186</f>
        <v>16.600000000000001</v>
      </c>
      <c r="I187" s="32">
        <f t="shared" ref="I187" si="65">I176+I186</f>
        <v>83.5</v>
      </c>
      <c r="J187" s="32">
        <f t="shared" ref="J187:L187" si="66">J176+J186</f>
        <v>558.79999999999995</v>
      </c>
      <c r="K187" s="32"/>
      <c r="L187" s="32">
        <f t="shared" si="66"/>
        <v>0</v>
      </c>
    </row>
    <row r="188" spans="1:12" x14ac:dyDescent="0.2">
      <c r="A188" s="27"/>
      <c r="B188" s="28"/>
      <c r="C188" s="92" t="s">
        <v>5</v>
      </c>
      <c r="D188" s="92"/>
      <c r="E188" s="92"/>
      <c r="F188" s="34">
        <f>(F23+F42+F60+F78+F96+F114+F132+F150+F169+F187)/(IF(F23=0,0,1)+IF(F42=0,0,1)+IF(F60=0,0,1)+IF(F78=0,0,1)+IF(F96=0,0,1)+IF(F114=0,0,1)+IF(F132=0,0,1)+IF(F150=0,0,1)+IF(F169=0,0,1)+IF(F187=0,0,1))</f>
        <v>601.5</v>
      </c>
      <c r="G188" s="34">
        <f>(G23+G42+G60+G78+G96+G114+G132+G150+G169+G187)/(IF(G23=0,0,1)+IF(G42=0,0,1)+IF(G60=0,0,1)+IF(G78=0,0,1)+IF(G96=0,0,1)+IF(G114=0,0,1)+IF(G132=0,0,1)+IF(G150=0,0,1)+IF(G169=0,0,1)+IF(G187=0,0,1))</f>
        <v>18.769999999999996</v>
      </c>
      <c r="H188" s="34">
        <f>(H23+H42+H60+H78+H96+H114+H132+H150+H169+H187)/(IF(H23=0,0,1)+IF(H42=0,0,1)+IF(H60=0,0,1)+IF(H78=0,0,1)+IF(H96=0,0,1)+IF(H114=0,0,1)+IF(H132=0,0,1)+IF(H150=0,0,1)+IF(H169=0,0,1)+IF(H187=0,0,1))</f>
        <v>16.420000000000002</v>
      </c>
      <c r="I188" s="34">
        <f>(I23+I42+I60+I78+I96+I114+I132+I150+I169+I187)/(IF(I23=0,0,1)+IF(I42=0,0,1)+IF(I60=0,0,1)+IF(I78=0,0,1)+IF(I96=0,0,1)+IF(I114=0,0,1)+IF(I132=0,0,1)+IF(I150=0,0,1)+IF(I169=0,0,1)+IF(I187=0,0,1))</f>
        <v>84.99</v>
      </c>
      <c r="J188" s="34">
        <f>(J23+J42+J60+J78+J96+J114+J132+J150+J169+J187)/(IF(J23=0,0,1)+IF(J42=0,0,1)+IF(J60=0,0,1)+IF(J78=0,0,1)+IF(J96=0,0,1)+IF(J114=0,0,1)+IF(J132=0,0,1)+IF(J150=0,0,1)+IF(J169=0,0,1)+IF(J187=0,0,1))</f>
        <v>562.39</v>
      </c>
      <c r="K188" s="34"/>
      <c r="L188" s="34" t="e">
        <f>(L23+L42+L60+L78+L96+L114+L132+L150+L169+L187)/(IF(L23=0,0,1)+IF(L42=0,0,1)+IF(L60=0,0,1)+IF(L78=0,0,1)+IF(L96=0,0,1)+IF(L114=0,0,1)+IF(L132=0,0,1)+IF(L150=0,0,1)+IF(L169=0,0,1)+IF(L187=0,0,1))</f>
        <v>#DIV/0!</v>
      </c>
    </row>
  </sheetData>
  <mergeCells count="14">
    <mergeCell ref="C1:E1"/>
    <mergeCell ref="H1:K1"/>
    <mergeCell ref="H2:K2"/>
    <mergeCell ref="C42:D42"/>
    <mergeCell ref="C60:D60"/>
    <mergeCell ref="C78:D78"/>
    <mergeCell ref="C96:D96"/>
    <mergeCell ref="C23:D23"/>
    <mergeCell ref="C188:E188"/>
    <mergeCell ref="C187:D187"/>
    <mergeCell ref="C114:D114"/>
    <mergeCell ref="C132:D132"/>
    <mergeCell ref="C150:D150"/>
    <mergeCell ref="C169:D16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2023-10-15T06:05:35Z</dcterms:modified>
</cp:coreProperties>
</file>